
<file path=[Content_Types].xml><?xml version="1.0" encoding="utf-8"?>
<Types xmlns="http://schemas.openxmlformats.org/package/2006/content-types">
  <Default Extension="bin" ContentType="application/vnd.openxmlformats-officedocument.spreadsheetml.printerSettings"/>
  <Default Extension="jpeg" ContentType="image/jpeg"/>
  <Default Extension="png" ContentType="image/png"/>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tables/table1.xml" ContentType="application/vnd.openxmlformats-officedocument.spreadsheetml.table+xml"/>
  <Override PartName="/xl/drawings/drawing2.xml" ContentType="application/vnd.openxmlformats-officedocument.drawing+xml"/>
  <Override PartName="/xl/drawings/drawing3.xml" ContentType="application/vnd.openxmlformats-officedocument.drawing+xml"/>
  <Override PartName="/xl/comments1.xml" ContentType="application/vnd.openxmlformats-officedocument.spreadsheetml.comments+xml"/>
  <Override PartName="/xl/drawings/drawing4.xml" ContentType="application/vnd.openxmlformats-officedocument.drawing+xml"/>
  <Override PartName="/xl/comments2.xml" ContentType="application/vnd.openxmlformats-officedocument.spreadsheetml.comments+xml"/>
  <Override PartName="/xl/drawings/drawing5.xml" ContentType="application/vnd.openxmlformats-officedocument.drawing+xml"/>
  <Override PartName="/xl/comments3.xml" ContentType="application/vnd.openxmlformats-officedocument.spreadsheetml.comments+xml"/>
  <Override PartName="/xl/drawings/drawing6.xml" ContentType="application/vnd.openxmlformats-officedocument.drawing+xml"/>
  <Override PartName="/xl/comments4.xml" ContentType="application/vnd.openxmlformats-officedocument.spreadsheetml.comments+xml"/>
  <Override PartName="/xl/drawings/drawing7.xml" ContentType="application/vnd.openxmlformats-officedocument.drawing+xml"/>
  <Override PartName="/xl/comments5.xml" ContentType="application/vnd.openxmlformats-officedocument.spreadsheetml.comments+xml"/>
  <Override PartName="/xl/drawings/drawing8.xml" ContentType="application/vnd.openxmlformats-officedocument.drawing+xml"/>
  <Override PartName="/xl/comments6.xml" ContentType="application/vnd.openxmlformats-officedocument.spreadsheetml.comments+xml"/>
  <Override PartName="/xl/drawings/drawing9.xml" ContentType="application/vnd.openxmlformats-officedocument.drawing+xml"/>
  <Override PartName="/xl/comments7.xml" ContentType="application/vnd.openxmlformats-officedocument.spreadsheetml.comments+xml"/>
  <Override PartName="/xl/drawings/drawing10.xml" ContentType="application/vnd.openxmlformats-officedocument.drawing+xml"/>
  <Override PartName="/xl/comments8.xml" ContentType="application/vnd.openxmlformats-officedocument.spreadsheetml.comments+xml"/>
  <Override PartName="/xl/drawings/drawing11.xml" ContentType="application/vnd.openxmlformats-officedocument.drawing+xml"/>
  <Override PartName="/xl/comments9.xml" ContentType="application/vnd.openxmlformats-officedocument.spreadsheetml.comments+xml"/>
  <Override PartName="/xl/drawings/drawing12.xml" ContentType="application/vnd.openxmlformats-officedocument.drawing+xml"/>
  <Override PartName="/xl/comments10.xml" ContentType="application/vnd.openxmlformats-officedocument.spreadsheetml.comments+xml"/>
  <Override PartName="/xl/drawings/drawing13.xml" ContentType="application/vnd.openxmlformats-officedocument.drawing+xml"/>
  <Override PartName="/xl/comments11.xml" ContentType="application/vnd.openxmlformats-officedocument.spreadsheetml.comments+xml"/>
  <Override PartName="/xl/drawings/drawing14.xml" ContentType="application/vnd.openxmlformats-officedocument.drawing+xml"/>
  <Override PartName="/xl/comments12.xml" ContentType="application/vnd.openxmlformats-officedocument.spreadsheetml.comments+xml"/>
  <Override PartName="/xl/drawings/drawing15.xml" ContentType="application/vnd.openxmlformats-officedocument.drawing+xml"/>
  <Override PartName="/xl/comments13.xml" ContentType="application/vnd.openxmlformats-officedocument.spreadsheetml.comments+xml"/>
  <Override PartName="/xl/drawings/drawing16.xml" ContentType="application/vnd.openxmlformats-officedocument.drawing+xml"/>
  <Override PartName="/xl/comments14.xml" ContentType="application/vnd.openxmlformats-officedocument.spreadsheetml.comments+xml"/>
  <Override PartName="/xl/drawings/drawing17.xml" ContentType="application/vnd.openxmlformats-officedocument.drawing+xml"/>
  <Override PartName="/xl/comments15.xml" ContentType="application/vnd.openxmlformats-officedocument.spreadsheetml.comments+xml"/>
  <Override PartName="/xl/drawings/drawing18.xml" ContentType="application/vnd.openxmlformats-officedocument.drawing+xml"/>
  <Override PartName="/xl/comments16.xml" ContentType="application/vnd.openxmlformats-officedocument.spreadsheetml.comments+xml"/>
  <Override PartName="/xl/drawings/drawing19.xml" ContentType="application/vnd.openxmlformats-officedocument.drawing+xml"/>
  <Override PartName="/xl/comments17.xml" ContentType="application/vnd.openxmlformats-officedocument.spreadsheetml.comments+xml"/>
  <Override PartName="/xl/drawings/drawing20.xml" ContentType="application/vnd.openxmlformats-officedocument.drawing+xml"/>
  <Override PartName="/xl/comments18.xml" ContentType="application/vnd.openxmlformats-officedocument.spreadsheetml.comments+xml"/>
  <Override PartName="/xl/drawings/drawing21.xml" ContentType="application/vnd.openxmlformats-officedocument.drawing+xml"/>
  <Override PartName="/xl/comments19.xml" ContentType="application/vnd.openxmlformats-officedocument.spreadsheetml.comments+xml"/>
  <Override PartName="/xl/drawings/drawing22.xml" ContentType="application/vnd.openxmlformats-officedocument.drawing+xml"/>
  <Override PartName="/xl/comments20.xml" ContentType="application/vnd.openxmlformats-officedocument.spreadsheetml.comments+xml"/>
  <Override PartName="/xl/drawings/drawing23.xml" ContentType="application/vnd.openxmlformats-officedocument.drawing+xml"/>
  <Override PartName="/xl/comments21.xml" ContentType="application/vnd.openxmlformats-officedocument.spreadsheetml.comments+xml"/>
  <Override PartName="/xl/drawings/drawing24.xml" ContentType="application/vnd.openxmlformats-officedocument.drawing+xml"/>
  <Override PartName="/xl/comments22.xml" ContentType="application/vnd.openxmlformats-officedocument.spreadsheetml.comments+xml"/>
  <Override PartName="/xl/drawings/drawing25.xml" ContentType="application/vnd.openxmlformats-officedocument.drawing+xml"/>
  <Override PartName="/xl/comments23.xml" ContentType="application/vnd.openxmlformats-officedocument.spreadsheetml.comments+xml"/>
  <Override PartName="/xl/drawings/drawing26.xml" ContentType="application/vnd.openxmlformats-officedocument.drawing+xml"/>
  <Override PartName="/xl/comments24.xml" ContentType="application/vnd.openxmlformats-officedocument.spreadsheetml.comments+xml"/>
  <Override PartName="/xl/drawings/drawing27.xml" ContentType="application/vnd.openxmlformats-officedocument.drawing+xml"/>
  <Override PartName="/xl/comments25.xml" ContentType="application/vnd.openxmlformats-officedocument.spreadsheetml.comments+xml"/>
  <Override PartName="/xl/drawings/drawing28.xml" ContentType="application/vnd.openxmlformats-officedocument.drawing+xml"/>
  <Override PartName="/xl/comments26.xml" ContentType="application/vnd.openxmlformats-officedocument.spreadsheetml.comment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426"/>
  <workbookPr defaultThemeVersion="166925"/>
  <mc:AlternateContent xmlns:mc="http://schemas.openxmlformats.org/markup-compatibility/2006">
    <mc:Choice Requires="x15">
      <x15ac:absPath xmlns:x15ac="http://schemas.microsoft.com/office/spreadsheetml/2010/11/ac" url="\\192.168.1.222\01県社協\令和７年度\20修学・生活資金課\02修学資金係\保育士修学資金等貸付事業\50広報\03HP修正\HH HR HY HA\★2026年度　HP修正\済２　HR就職準備金貸付事業\"/>
    </mc:Choice>
  </mc:AlternateContent>
  <xr:revisionPtr revIDLastSave="0" documentId="13_ncr:1_{B502925C-D5BC-4128-ABF0-A032CBC4A5A2}" xr6:coauthVersionLast="47" xr6:coauthVersionMax="47" xr10:uidLastSave="{00000000-0000-0000-0000-000000000000}"/>
  <workbookProtection workbookAlgorithmName="SHA-512" workbookHashValue="gZM/TxDGX1wm486q2LtjwDtT3PabLnxu6irs9E4ZYiHyZV5jjMLDey8hQg8WGHPi+YSBVaL0geYozLcMmcyXyA==" workbookSaltValue="7mdIvOgpAnpgH62JboufFg==" workbookSpinCount="100000" lockStructure="1"/>
  <bookViews>
    <workbookView xWindow="-120" yWindow="-120" windowWidth="20730" windowHeight="11040" tabRatio="836" activeTab="1" xr2:uid="{F8B9518F-E4E2-4099-8C56-67C48DEC7688}"/>
  </bookViews>
  <sheets>
    <sheet name="リスト" sheetId="1" r:id="rId1"/>
    <sheet name="合計" sheetId="2" r:id="rId2"/>
    <sheet name="１" sheetId="5" r:id="rId3"/>
    <sheet name="２-１" sheetId="29" r:id="rId4"/>
    <sheet name="２-２" sheetId="28" r:id="rId5"/>
    <sheet name="３" sheetId="27" r:id="rId6"/>
    <sheet name="４" sheetId="26" r:id="rId7"/>
    <sheet name="５" sheetId="25" r:id="rId8"/>
    <sheet name="6" sheetId="24" r:id="rId9"/>
    <sheet name="７" sheetId="23" r:id="rId10"/>
    <sheet name="８" sheetId="22" r:id="rId11"/>
    <sheet name="９ " sheetId="21" r:id="rId12"/>
    <sheet name="１０" sheetId="20" r:id="rId13"/>
    <sheet name="１１" sheetId="19" r:id="rId14"/>
    <sheet name="１２" sheetId="18" r:id="rId15"/>
    <sheet name="１３" sheetId="6" r:id="rId16"/>
    <sheet name="１４" sheetId="8" r:id="rId17"/>
    <sheet name="１５" sheetId="9" r:id="rId18"/>
    <sheet name="１６" sheetId="10" r:id="rId19"/>
    <sheet name="１７" sheetId="11" r:id="rId20"/>
    <sheet name="１８" sheetId="13" r:id="rId21"/>
    <sheet name="１９" sheetId="14" r:id="rId22"/>
    <sheet name="２０" sheetId="15" r:id="rId23"/>
    <sheet name="２１" sheetId="30" r:id="rId24"/>
    <sheet name="２２" sheetId="31" r:id="rId25"/>
    <sheet name="２３" sheetId="7" r:id="rId26"/>
    <sheet name="２４" sheetId="16" r:id="rId27"/>
    <sheet name="２５" sheetId="17" r:id="rId28"/>
  </sheets>
  <definedNames>
    <definedName name="_xlnm.Print_Area" localSheetId="2">'１'!$A$1:$I$38</definedName>
    <definedName name="_xlnm.Print_Area" localSheetId="18">'１６'!$A$1:$I$87</definedName>
    <definedName name="_xlnm.Print_Area" localSheetId="19">'１７'!$A$1:$I$87</definedName>
    <definedName name="_xlnm.Print_Area" localSheetId="3">'２-１'!$A$1:$J$50</definedName>
    <definedName name="_xlnm.Print_Area" localSheetId="24">'２２'!$A$1:$I$72</definedName>
    <definedName name="_xlnm.Print_Area" localSheetId="25">'２３'!$A$1:$I$39</definedName>
    <definedName name="_xlnm.Print_Area" localSheetId="26">'２４'!$A$1:$I$87</definedName>
    <definedName name="_xlnm.Print_Area" localSheetId="9">'７'!$A$1:$J$45</definedName>
    <definedName name="_xlnm.Print_Area" localSheetId="1">合計!$A$1:$G$40</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E3" i="10" l="1"/>
  <c r="I36" i="10"/>
  <c r="G36" i="10"/>
  <c r="G7" i="28"/>
  <c r="H7" i="28" s="1"/>
  <c r="I7" i="28" s="1"/>
  <c r="C4" i="16"/>
  <c r="C4" i="7"/>
  <c r="C4" i="31"/>
  <c r="F40" i="2"/>
  <c r="G40" i="2"/>
  <c r="H36" i="10" l="1"/>
  <c r="I9" i="22"/>
  <c r="G7" i="31"/>
  <c r="H7" i="31" s="1"/>
  <c r="I7" i="31" s="1"/>
  <c r="G8" i="31"/>
  <c r="G35" i="31"/>
  <c r="H35" i="31" s="1"/>
  <c r="I35" i="31" s="1"/>
  <c r="G34" i="31"/>
  <c r="G33" i="31"/>
  <c r="G32" i="31"/>
  <c r="G31" i="31"/>
  <c r="H31" i="31" s="1"/>
  <c r="I31" i="31" s="1"/>
  <c r="G30" i="31"/>
  <c r="H30" i="31" s="1"/>
  <c r="I30" i="31" s="1"/>
  <c r="G29" i="31"/>
  <c r="G28" i="31"/>
  <c r="H28" i="31" s="1"/>
  <c r="I28" i="31" s="1"/>
  <c r="G27" i="31"/>
  <c r="H27" i="31" s="1"/>
  <c r="I27" i="31" s="1"/>
  <c r="G26" i="31"/>
  <c r="G25" i="31"/>
  <c r="G24" i="31"/>
  <c r="G23" i="31"/>
  <c r="H23" i="31" s="1"/>
  <c r="I23" i="31" s="1"/>
  <c r="G22" i="31"/>
  <c r="H22" i="31" s="1"/>
  <c r="I22" i="31" s="1"/>
  <c r="G21" i="31"/>
  <c r="G20" i="31"/>
  <c r="H20" i="31" s="1"/>
  <c r="I20" i="31" s="1"/>
  <c r="G19" i="31"/>
  <c r="H19" i="31" s="1"/>
  <c r="I19" i="31" s="1"/>
  <c r="G18" i="31"/>
  <c r="H18" i="31" s="1"/>
  <c r="G17" i="31"/>
  <c r="G16" i="31"/>
  <c r="G15" i="31"/>
  <c r="H15" i="31" s="1"/>
  <c r="I15" i="31" s="1"/>
  <c r="G14" i="31"/>
  <c r="H14" i="31" s="1"/>
  <c r="I14" i="31" s="1"/>
  <c r="G13" i="31"/>
  <c r="G12" i="31"/>
  <c r="G11" i="31"/>
  <c r="H11" i="31" s="1"/>
  <c r="I11" i="31" s="1"/>
  <c r="G10" i="31"/>
  <c r="G9" i="31"/>
  <c r="E4" i="31"/>
  <c r="G32" i="2" s="1" a="1"/>
  <c r="G32" i="2" s="1"/>
  <c r="G16" i="30"/>
  <c r="G15" i="30"/>
  <c r="H14" i="30"/>
  <c r="I14" i="30" s="1"/>
  <c r="G14" i="30"/>
  <c r="H13" i="30"/>
  <c r="I13" i="30" s="1"/>
  <c r="G13" i="30"/>
  <c r="G12" i="30"/>
  <c r="G11" i="30"/>
  <c r="H11" i="30" s="1"/>
  <c r="I10" i="30"/>
  <c r="H10" i="30"/>
  <c r="G10" i="30"/>
  <c r="G9" i="30"/>
  <c r="H9" i="30" s="1"/>
  <c r="G8" i="30"/>
  <c r="G7" i="30"/>
  <c r="G41" i="6"/>
  <c r="G40" i="6"/>
  <c r="G37" i="6"/>
  <c r="G38" i="6"/>
  <c r="G39" i="6"/>
  <c r="G11" i="23"/>
  <c r="G8" i="5"/>
  <c r="H8" i="5" s="1"/>
  <c r="I8" i="5" s="1"/>
  <c r="G9" i="5"/>
  <c r="H9" i="5" s="1"/>
  <c r="I9" i="5" s="1"/>
  <c r="G10" i="5"/>
  <c r="G11" i="5"/>
  <c r="G7" i="5"/>
  <c r="H7" i="5" s="1"/>
  <c r="H12" i="31" l="1"/>
  <c r="I12" i="31"/>
  <c r="H40" i="6"/>
  <c r="H41" i="6"/>
  <c r="I41" i="6"/>
  <c r="H39" i="6"/>
  <c r="I39" i="6"/>
  <c r="H37" i="6"/>
  <c r="I37" i="6"/>
  <c r="H7" i="30"/>
  <c r="I7" i="30" s="1"/>
  <c r="H9" i="31"/>
  <c r="I9" i="31" s="1"/>
  <c r="H17" i="31"/>
  <c r="I17" i="31" s="1"/>
  <c r="H25" i="31"/>
  <c r="I25" i="31" s="1"/>
  <c r="H33" i="31"/>
  <c r="I33" i="31" s="1"/>
  <c r="H10" i="31"/>
  <c r="I10" i="31" s="1"/>
  <c r="H26" i="31"/>
  <c r="I26" i="31" s="1"/>
  <c r="H34" i="31"/>
  <c r="I34" i="31" s="1"/>
  <c r="H13" i="31"/>
  <c r="I13" i="31" s="1"/>
  <c r="I18" i="31"/>
  <c r="H21" i="31"/>
  <c r="I21" i="31" s="1"/>
  <c r="H29" i="31"/>
  <c r="I29" i="31" s="1"/>
  <c r="H8" i="31"/>
  <c r="I8" i="31" s="1"/>
  <c r="H16" i="31"/>
  <c r="I16" i="31" s="1"/>
  <c r="H24" i="31"/>
  <c r="I24" i="31" s="1"/>
  <c r="H32" i="31"/>
  <c r="I32" i="31" s="1"/>
  <c r="I11" i="30"/>
  <c r="I9" i="30"/>
  <c r="H12" i="30"/>
  <c r="I12" i="30" s="1"/>
  <c r="H15" i="30"/>
  <c r="I15" i="30" s="1"/>
  <c r="H8" i="30"/>
  <c r="I8" i="30" s="1"/>
  <c r="H16" i="30"/>
  <c r="I16" i="30" s="1"/>
  <c r="H38" i="6"/>
  <c r="J39" i="6"/>
  <c r="J37" i="6"/>
  <c r="I7" i="5"/>
  <c r="H10" i="5"/>
  <c r="I10" i="5" s="1"/>
  <c r="H11" i="5"/>
  <c r="I11" i="5" s="1"/>
  <c r="I38" i="6" l="1"/>
  <c r="J38" i="6" s="1"/>
  <c r="J41" i="6"/>
  <c r="I40" i="6"/>
  <c r="J40" i="6" s="1"/>
  <c r="E3" i="5"/>
  <c r="D3" i="5" s="1"/>
  <c r="F6" i="2" s="1"/>
  <c r="E3" i="31"/>
  <c r="D3" i="31" s="1"/>
  <c r="F32" i="2" s="1"/>
  <c r="E3" i="30"/>
  <c r="D3" i="30" s="1"/>
  <c r="F31" i="2" s="1"/>
  <c r="G7" i="19"/>
  <c r="H14" i="29"/>
  <c r="I14" i="29" s="1"/>
  <c r="J14" i="29" s="1"/>
  <c r="G14" i="29"/>
  <c r="G13" i="29"/>
  <c r="G12" i="29"/>
  <c r="H12" i="29" s="1"/>
  <c r="I12" i="29" s="1"/>
  <c r="J12" i="29" s="1"/>
  <c r="G11" i="29"/>
  <c r="G10" i="29"/>
  <c r="G9" i="29"/>
  <c r="I9" i="29" s="1"/>
  <c r="G8" i="29"/>
  <c r="H8" i="29" s="1"/>
  <c r="I8" i="29" s="1"/>
  <c r="J8" i="29" s="1"/>
  <c r="G16" i="28"/>
  <c r="H16" i="28" s="1"/>
  <c r="G15" i="28"/>
  <c r="G14" i="28"/>
  <c r="G13" i="28"/>
  <c r="H13" i="28" s="1"/>
  <c r="I13" i="28" s="1"/>
  <c r="G12" i="28"/>
  <c r="G11" i="28"/>
  <c r="H11" i="28" s="1"/>
  <c r="G10" i="28"/>
  <c r="H10" i="28" s="1"/>
  <c r="I10" i="28" s="1"/>
  <c r="G9" i="28"/>
  <c r="G8" i="28"/>
  <c r="G16" i="27"/>
  <c r="H16" i="27" s="1"/>
  <c r="I16" i="27" s="1"/>
  <c r="G15" i="27"/>
  <c r="G14" i="27"/>
  <c r="H13" i="27"/>
  <c r="I13" i="27" s="1"/>
  <c r="G13" i="27"/>
  <c r="H12" i="27"/>
  <c r="G12" i="27"/>
  <c r="I12" i="27" s="1"/>
  <c r="G11" i="27"/>
  <c r="H11" i="27" s="1"/>
  <c r="I10" i="27"/>
  <c r="H10" i="27"/>
  <c r="G10" i="27"/>
  <c r="G9" i="27"/>
  <c r="G8" i="27"/>
  <c r="G7" i="27"/>
  <c r="H7" i="27" s="1"/>
  <c r="G14" i="26"/>
  <c r="H14" i="26" s="1"/>
  <c r="I14" i="26" s="1"/>
  <c r="J14" i="26" s="1"/>
  <c r="G13" i="26"/>
  <c r="G12" i="26"/>
  <c r="G11" i="26"/>
  <c r="G10" i="26"/>
  <c r="H10" i="26" s="1"/>
  <c r="I10" i="26" s="1"/>
  <c r="J10" i="26" s="1"/>
  <c r="G9" i="26"/>
  <c r="G8" i="26"/>
  <c r="H16" i="25"/>
  <c r="I16" i="25" s="1"/>
  <c r="G16" i="25"/>
  <c r="G15" i="25"/>
  <c r="G14" i="25"/>
  <c r="I13" i="25"/>
  <c r="H13" i="25"/>
  <c r="G13" i="25"/>
  <c r="H12" i="25"/>
  <c r="G12" i="25"/>
  <c r="I12" i="25" s="1"/>
  <c r="G11" i="25"/>
  <c r="I10" i="25"/>
  <c r="H10" i="25"/>
  <c r="G10" i="25"/>
  <c r="G9" i="25"/>
  <c r="G8" i="25"/>
  <c r="H8" i="25" s="1"/>
  <c r="I8" i="25" s="1"/>
  <c r="J8" i="25" s="1"/>
  <c r="G7" i="25"/>
  <c r="G8" i="24"/>
  <c r="G16" i="24"/>
  <c r="G15" i="24"/>
  <c r="H15" i="24" s="1"/>
  <c r="I15" i="24" s="1"/>
  <c r="G14" i="24"/>
  <c r="H14" i="24" s="1"/>
  <c r="G13" i="24"/>
  <c r="H12" i="24"/>
  <c r="G12" i="24"/>
  <c r="I12" i="24" s="1"/>
  <c r="G11" i="24"/>
  <c r="H10" i="24"/>
  <c r="I10" i="24" s="1"/>
  <c r="G10" i="24"/>
  <c r="G9" i="24"/>
  <c r="I9" i="24" s="1"/>
  <c r="G7" i="24"/>
  <c r="G10" i="23"/>
  <c r="G12" i="23"/>
  <c r="G13" i="23"/>
  <c r="G14" i="23"/>
  <c r="G15" i="23"/>
  <c r="I15" i="23" s="1"/>
  <c r="G9" i="23"/>
  <c r="G7" i="22"/>
  <c r="H12" i="26" l="1"/>
  <c r="I12" i="26"/>
  <c r="H10" i="29"/>
  <c r="I10" i="29" s="1"/>
  <c r="J10" i="29" s="1"/>
  <c r="H8" i="26"/>
  <c r="I8" i="26" s="1"/>
  <c r="H7" i="24"/>
  <c r="I7" i="24" s="1"/>
  <c r="J7" i="24" s="1"/>
  <c r="H9" i="29"/>
  <c r="H11" i="29"/>
  <c r="I11" i="29" s="1"/>
  <c r="H13" i="29"/>
  <c r="I13" i="29" s="1"/>
  <c r="J13" i="29" s="1"/>
  <c r="H12" i="28"/>
  <c r="I12" i="28" s="1"/>
  <c r="I11" i="28"/>
  <c r="H14" i="28"/>
  <c r="I14" i="28" s="1"/>
  <c r="H9" i="28"/>
  <c r="I9" i="28" s="1"/>
  <c r="H15" i="28"/>
  <c r="I15" i="28" s="1"/>
  <c r="H8" i="28"/>
  <c r="I8" i="28" s="1"/>
  <c r="I16" i="28"/>
  <c r="I7" i="27"/>
  <c r="I15" i="27"/>
  <c r="I11" i="27"/>
  <c r="H14" i="27"/>
  <c r="I14" i="27" s="1"/>
  <c r="H9" i="27"/>
  <c r="I9" i="27" s="1"/>
  <c r="H8" i="27"/>
  <c r="I8" i="27" s="1"/>
  <c r="H15" i="27"/>
  <c r="H9" i="26"/>
  <c r="H11" i="26"/>
  <c r="I11" i="26" s="1"/>
  <c r="H13" i="26"/>
  <c r="I13" i="26" s="1"/>
  <c r="J13" i="26" s="1"/>
  <c r="I14" i="25"/>
  <c r="H11" i="25"/>
  <c r="I11" i="25" s="1"/>
  <c r="H14" i="25"/>
  <c r="H9" i="25"/>
  <c r="H7" i="25"/>
  <c r="I7" i="25" s="1"/>
  <c r="H15" i="25"/>
  <c r="I15" i="25" s="1"/>
  <c r="H9" i="24"/>
  <c r="I14" i="24"/>
  <c r="H16" i="24"/>
  <c r="I16" i="24" s="1"/>
  <c r="H11" i="24"/>
  <c r="I11" i="24" s="1"/>
  <c r="H13" i="24"/>
  <c r="I13" i="24" s="1"/>
  <c r="H8" i="24"/>
  <c r="I8" i="24" s="1"/>
  <c r="J8" i="24" s="1"/>
  <c r="I9" i="25" l="1"/>
  <c r="J9" i="25" s="1"/>
  <c r="J12" i="26"/>
  <c r="E4" i="26"/>
  <c r="D4" i="26" s="1"/>
  <c r="F12" i="2" s="1"/>
  <c r="J8" i="26"/>
  <c r="E3" i="28"/>
  <c r="D3" i="28" s="1"/>
  <c r="F9" i="2" s="1"/>
  <c r="I9" i="26"/>
  <c r="J9" i="26" s="1"/>
  <c r="E3" i="27"/>
  <c r="J9" i="24"/>
  <c r="E3" i="24"/>
  <c r="D3" i="24" s="1"/>
  <c r="F14" i="2" s="1"/>
  <c r="J7" i="25"/>
  <c r="J11" i="26"/>
  <c r="J9" i="29"/>
  <c r="E3" i="29"/>
  <c r="D3" i="29" s="1"/>
  <c r="F7" i="2" s="1"/>
  <c r="J11" i="29"/>
  <c r="E4" i="29"/>
  <c r="D4" i="29" s="1"/>
  <c r="F8" i="2" s="1"/>
  <c r="E3" i="25" l="1"/>
  <c r="D3" i="25" s="1"/>
  <c r="F13" i="2" s="1"/>
  <c r="E3" i="26"/>
  <c r="D3" i="26" s="1"/>
  <c r="F11" i="2" s="1"/>
  <c r="D3" i="27"/>
  <c r="F10" i="2" s="1"/>
  <c r="H14" i="23"/>
  <c r="I14" i="23" s="1"/>
  <c r="J14" i="23" s="1"/>
  <c r="H15" i="23"/>
  <c r="G16" i="22"/>
  <c r="H16" i="22" s="1"/>
  <c r="H15" i="22"/>
  <c r="I15" i="22" s="1"/>
  <c r="G15" i="22"/>
  <c r="G14" i="22"/>
  <c r="H13" i="22"/>
  <c r="I13" i="22" s="1"/>
  <c r="G13" i="22"/>
  <c r="G12" i="22"/>
  <c r="H12" i="22" s="1"/>
  <c r="I12" i="22" s="1"/>
  <c r="G11" i="22"/>
  <c r="G10" i="22"/>
  <c r="H10" i="22" s="1"/>
  <c r="I10" i="22" s="1"/>
  <c r="G9" i="22"/>
  <c r="G8" i="22"/>
  <c r="H8" i="22" s="1"/>
  <c r="H7" i="22"/>
  <c r="I7" i="22" s="1"/>
  <c r="J15" i="23" l="1"/>
  <c r="H9" i="23"/>
  <c r="H11" i="23"/>
  <c r="I11" i="23" s="1"/>
  <c r="H13" i="23"/>
  <c r="I13" i="23" s="1"/>
  <c r="H10" i="23"/>
  <c r="I10" i="23" s="1"/>
  <c r="J10" i="23" s="1"/>
  <c r="H12" i="23"/>
  <c r="I12" i="23" s="1"/>
  <c r="J12" i="23" s="1"/>
  <c r="I8" i="22"/>
  <c r="H11" i="22"/>
  <c r="I11" i="22" s="1"/>
  <c r="I16" i="22"/>
  <c r="H14" i="22"/>
  <c r="I14" i="22" s="1"/>
  <c r="H9" i="22"/>
  <c r="J13" i="23" l="1"/>
  <c r="E5" i="23"/>
  <c r="D5" i="23" s="1"/>
  <c r="F17" i="2" s="1"/>
  <c r="I9" i="23"/>
  <c r="E3" i="23" s="1"/>
  <c r="D3" i="23" s="1"/>
  <c r="F15" i="2" s="1"/>
  <c r="J11" i="23"/>
  <c r="E4" i="23"/>
  <c r="D4" i="23" s="1"/>
  <c r="F16" i="2" s="1"/>
  <c r="E3" i="22"/>
  <c r="D3" i="22" s="1"/>
  <c r="F18" i="2" s="1"/>
  <c r="J9" i="23" l="1"/>
  <c r="G16" i="21"/>
  <c r="H16" i="21" s="1"/>
  <c r="I16" i="21" s="1"/>
  <c r="G15" i="21"/>
  <c r="G14" i="21"/>
  <c r="H14" i="21" s="1"/>
  <c r="I14" i="21" s="1"/>
  <c r="H13" i="21"/>
  <c r="I13" i="21" s="1"/>
  <c r="G13" i="21"/>
  <c r="G12" i="21"/>
  <c r="H11" i="21"/>
  <c r="I11" i="21" s="1"/>
  <c r="G11" i="21"/>
  <c r="I10" i="21"/>
  <c r="H10" i="21"/>
  <c r="G10" i="21"/>
  <c r="G9" i="21"/>
  <c r="G8" i="21"/>
  <c r="H8" i="21" s="1"/>
  <c r="I8" i="21" s="1"/>
  <c r="G7" i="21"/>
  <c r="H16" i="20"/>
  <c r="I16" i="20" s="1"/>
  <c r="G16" i="20"/>
  <c r="H15" i="20"/>
  <c r="I15" i="20" s="1"/>
  <c r="G15" i="20"/>
  <c r="G14" i="20"/>
  <c r="G13" i="20"/>
  <c r="H13" i="20" s="1"/>
  <c r="I13" i="20" s="1"/>
  <c r="G12" i="20"/>
  <c r="H12" i="20" s="1"/>
  <c r="I12" i="20" s="1"/>
  <c r="G11" i="20"/>
  <c r="G10" i="20"/>
  <c r="G9" i="20"/>
  <c r="I9" i="20" s="1"/>
  <c r="G8" i="20"/>
  <c r="H8" i="20" s="1"/>
  <c r="I8" i="20" s="1"/>
  <c r="G7" i="20"/>
  <c r="H7" i="20" s="1"/>
  <c r="I7" i="20" s="1"/>
  <c r="G16" i="19"/>
  <c r="G15" i="19"/>
  <c r="G14" i="19"/>
  <c r="G13" i="19"/>
  <c r="G12" i="19"/>
  <c r="H12" i="19" s="1"/>
  <c r="G11" i="19"/>
  <c r="H11" i="19" s="1"/>
  <c r="I11" i="19" s="1"/>
  <c r="G10" i="19"/>
  <c r="G9" i="19"/>
  <c r="G8" i="19"/>
  <c r="G16" i="18"/>
  <c r="I15" i="18"/>
  <c r="H15" i="18"/>
  <c r="G15" i="18"/>
  <c r="G14" i="18"/>
  <c r="G13" i="18"/>
  <c r="I12" i="18"/>
  <c r="H12" i="18"/>
  <c r="G12" i="18"/>
  <c r="G11" i="18"/>
  <c r="G10" i="18"/>
  <c r="H10" i="18" s="1"/>
  <c r="G9" i="18"/>
  <c r="I9" i="18" s="1"/>
  <c r="G8" i="18"/>
  <c r="G7" i="18"/>
  <c r="G16" i="17"/>
  <c r="H15" i="17"/>
  <c r="G15" i="17"/>
  <c r="I15" i="17" s="1"/>
  <c r="G14" i="17"/>
  <c r="H14" i="17" s="1"/>
  <c r="I14" i="17" s="1"/>
  <c r="G13" i="17"/>
  <c r="H13" i="17" s="1"/>
  <c r="G12" i="17"/>
  <c r="G11" i="17"/>
  <c r="H11" i="17" s="1"/>
  <c r="G10" i="17"/>
  <c r="H9" i="17"/>
  <c r="I9" i="17" s="1"/>
  <c r="G9" i="17"/>
  <c r="G8" i="17"/>
  <c r="G7" i="17"/>
  <c r="H7" i="17" s="1"/>
  <c r="G13" i="16"/>
  <c r="H13" i="16" s="1"/>
  <c r="I13" i="16" s="1"/>
  <c r="G19" i="16"/>
  <c r="G18" i="16"/>
  <c r="G17" i="16"/>
  <c r="G16" i="16"/>
  <c r="H16" i="16" s="1"/>
  <c r="I16" i="16" s="1"/>
  <c r="G15" i="16"/>
  <c r="G14" i="16"/>
  <c r="G12" i="16"/>
  <c r="G11" i="16"/>
  <c r="H11" i="16" s="1"/>
  <c r="G10" i="16"/>
  <c r="G9" i="16"/>
  <c r="G8" i="16"/>
  <c r="H8" i="16" s="1"/>
  <c r="I8" i="16" s="1"/>
  <c r="G7" i="16"/>
  <c r="H7" i="16" s="1"/>
  <c r="E4" i="16"/>
  <c r="G34" i="2" s="1" a="1"/>
  <c r="G34" i="2" s="1"/>
  <c r="G16" i="15"/>
  <c r="H16" i="15" s="1"/>
  <c r="G15" i="15"/>
  <c r="H15" i="15" s="1"/>
  <c r="I15" i="15" s="1"/>
  <c r="G14" i="15"/>
  <c r="G13" i="15"/>
  <c r="H13" i="15" s="1"/>
  <c r="H12" i="15"/>
  <c r="I12" i="15" s="1"/>
  <c r="G12" i="15"/>
  <c r="G11" i="15"/>
  <c r="H11" i="15" s="1"/>
  <c r="H10" i="15"/>
  <c r="I10" i="15" s="1"/>
  <c r="G10" i="15"/>
  <c r="G9" i="15"/>
  <c r="G8" i="15"/>
  <c r="G7" i="15"/>
  <c r="H7" i="15" s="1"/>
  <c r="I7" i="15" s="1"/>
  <c r="G16" i="14"/>
  <c r="H16" i="14" s="1"/>
  <c r="I16" i="14" s="1"/>
  <c r="G15" i="14"/>
  <c r="G14" i="14"/>
  <c r="G13" i="14"/>
  <c r="G12" i="14"/>
  <c r="H12" i="14" s="1"/>
  <c r="I12" i="14" s="1"/>
  <c r="G11" i="14"/>
  <c r="G10" i="14"/>
  <c r="G9" i="14"/>
  <c r="H8" i="14"/>
  <c r="I8" i="14" s="1"/>
  <c r="G8" i="14"/>
  <c r="G7" i="14"/>
  <c r="H7" i="14" s="1"/>
  <c r="G16" i="13"/>
  <c r="G15" i="13"/>
  <c r="G14" i="13"/>
  <c r="G13" i="13"/>
  <c r="G12" i="13"/>
  <c r="G11" i="13"/>
  <c r="G10" i="13"/>
  <c r="G9" i="13"/>
  <c r="G8" i="13"/>
  <c r="G7" i="13"/>
  <c r="H8" i="13" l="1"/>
  <c r="I8" i="13"/>
  <c r="H9" i="13"/>
  <c r="I9" i="13"/>
  <c r="H11" i="13"/>
  <c r="I11" i="13"/>
  <c r="H12" i="13"/>
  <c r="I12" i="13" s="1"/>
  <c r="H13" i="13"/>
  <c r="I13" i="13"/>
  <c r="I15" i="13"/>
  <c r="H16" i="13"/>
  <c r="I16" i="13"/>
  <c r="H16" i="19"/>
  <c r="I16" i="19"/>
  <c r="H9" i="15"/>
  <c r="I9" i="15" s="1"/>
  <c r="H13" i="19"/>
  <c r="I13" i="19" s="1"/>
  <c r="I12" i="19"/>
  <c r="H10" i="19"/>
  <c r="I10" i="19" s="1"/>
  <c r="H8" i="19"/>
  <c r="I8" i="19" s="1"/>
  <c r="H15" i="16"/>
  <c r="I15" i="16" s="1"/>
  <c r="I7" i="16"/>
  <c r="H7" i="18"/>
  <c r="I7" i="18" s="1"/>
  <c r="I12" i="21"/>
  <c r="H12" i="21"/>
  <c r="H7" i="21"/>
  <c r="I7" i="21" s="1"/>
  <c r="H15" i="21"/>
  <c r="I15" i="21" s="1"/>
  <c r="H9" i="21"/>
  <c r="I9" i="21" s="1"/>
  <c r="I14" i="20"/>
  <c r="I11" i="20"/>
  <c r="H14" i="20"/>
  <c r="H9" i="20"/>
  <c r="H11" i="20"/>
  <c r="H10" i="20"/>
  <c r="I10" i="20" s="1"/>
  <c r="H14" i="19"/>
  <c r="I14" i="19" s="1"/>
  <c r="H9" i="19"/>
  <c r="I9" i="19" s="1"/>
  <c r="H7" i="19"/>
  <c r="I7" i="19" s="1"/>
  <c r="H15" i="19"/>
  <c r="I15" i="19" s="1"/>
  <c r="I14" i="18"/>
  <c r="I16" i="18"/>
  <c r="H13" i="18"/>
  <c r="I13" i="18" s="1"/>
  <c r="H14" i="18"/>
  <c r="H9" i="18"/>
  <c r="I10" i="18"/>
  <c r="H8" i="18"/>
  <c r="I8" i="18" s="1"/>
  <c r="H16" i="18"/>
  <c r="H11" i="18"/>
  <c r="I11" i="18" s="1"/>
  <c r="I16" i="17"/>
  <c r="H12" i="17"/>
  <c r="I12" i="17" s="1"/>
  <c r="I7" i="17"/>
  <c r="H10" i="17"/>
  <c r="I10" i="17" s="1"/>
  <c r="I13" i="17"/>
  <c r="I11" i="17"/>
  <c r="H8" i="17"/>
  <c r="I8" i="17" s="1"/>
  <c r="H16" i="17"/>
  <c r="I11" i="16"/>
  <c r="H14" i="16"/>
  <c r="I14" i="16" s="1"/>
  <c r="H9" i="16"/>
  <c r="I9" i="16" s="1"/>
  <c r="H17" i="16"/>
  <c r="I17" i="16" s="1"/>
  <c r="H12" i="16"/>
  <c r="I12" i="16" s="1"/>
  <c r="H19" i="16"/>
  <c r="I19" i="16" s="1"/>
  <c r="H10" i="16"/>
  <c r="I10" i="16" s="1"/>
  <c r="H18" i="16"/>
  <c r="I18" i="16" s="1"/>
  <c r="I16" i="15"/>
  <c r="I11" i="15"/>
  <c r="H14" i="15"/>
  <c r="I14" i="15" s="1"/>
  <c r="H8" i="15"/>
  <c r="I8" i="15" s="1"/>
  <c r="I13" i="15"/>
  <c r="H13" i="14"/>
  <c r="I13" i="14" s="1"/>
  <c r="H11" i="14"/>
  <c r="I11" i="14" s="1"/>
  <c r="H14" i="14"/>
  <c r="I14" i="14" s="1"/>
  <c r="H9" i="14"/>
  <c r="I9" i="14" s="1"/>
  <c r="H15" i="14"/>
  <c r="I15" i="14" s="1"/>
  <c r="I7" i="14"/>
  <c r="E3" i="14" s="1"/>
  <c r="H10" i="14"/>
  <c r="I10" i="14" s="1"/>
  <c r="H14" i="13"/>
  <c r="I14" i="13" s="1"/>
  <c r="H7" i="13"/>
  <c r="H15" i="13"/>
  <c r="H10" i="13"/>
  <c r="I10" i="13" s="1"/>
  <c r="E3" i="15" l="1"/>
  <c r="D3" i="15" s="1"/>
  <c r="F30" i="2" s="1"/>
  <c r="I7" i="13"/>
  <c r="E3" i="13" s="1"/>
  <c r="D3" i="13" s="1"/>
  <c r="F28" i="2" s="1"/>
  <c r="E3" i="18"/>
  <c r="D3" i="18" s="1"/>
  <c r="F22" i="2" s="1"/>
  <c r="E3" i="21"/>
  <c r="D3" i="21" s="1"/>
  <c r="F19" i="2" s="1"/>
  <c r="E3" i="19"/>
  <c r="D3" i="19" s="1"/>
  <c r="F21" i="2" s="1"/>
  <c r="E3" i="16"/>
  <c r="D3" i="16" s="1"/>
  <c r="F34" i="2" s="1"/>
  <c r="E3" i="20"/>
  <c r="E3" i="17"/>
  <c r="D3" i="17" s="1"/>
  <c r="F35" i="2" s="1"/>
  <c r="D3" i="14"/>
  <c r="F29" i="2" s="1"/>
  <c r="D3" i="20" l="1"/>
  <c r="F20" i="2" s="1"/>
  <c r="G35" i="11"/>
  <c r="G34" i="11"/>
  <c r="G33" i="11"/>
  <c r="H33" i="11" s="1"/>
  <c r="I33" i="11" s="1"/>
  <c r="G32" i="11"/>
  <c r="G31" i="11"/>
  <c r="G30" i="11"/>
  <c r="H30" i="11" s="1"/>
  <c r="I30" i="11" s="1"/>
  <c r="G29" i="11"/>
  <c r="H29" i="11" s="1"/>
  <c r="I29" i="11" s="1"/>
  <c r="G28" i="11"/>
  <c r="G27" i="11"/>
  <c r="G26" i="11"/>
  <c r="G25" i="11"/>
  <c r="H25" i="11" s="1"/>
  <c r="I25" i="11" s="1"/>
  <c r="G24" i="11"/>
  <c r="G23" i="11"/>
  <c r="G22" i="11"/>
  <c r="G21" i="11"/>
  <c r="H21" i="11" s="1"/>
  <c r="I21" i="11" s="1"/>
  <c r="G20" i="11"/>
  <c r="G19" i="11"/>
  <c r="G18" i="11"/>
  <c r="G17" i="11"/>
  <c r="H17" i="11" s="1"/>
  <c r="I17" i="11" s="1"/>
  <c r="G16" i="11"/>
  <c r="G15" i="11"/>
  <c r="G14" i="11"/>
  <c r="H14" i="11" s="1"/>
  <c r="I14" i="11" s="1"/>
  <c r="G13" i="11"/>
  <c r="H13" i="11" s="1"/>
  <c r="I13" i="11" s="1"/>
  <c r="G12" i="11"/>
  <c r="G11" i="11"/>
  <c r="G10" i="11"/>
  <c r="G9" i="11"/>
  <c r="H9" i="11" s="1"/>
  <c r="I9" i="11" s="1"/>
  <c r="G8" i="11"/>
  <c r="G7" i="11"/>
  <c r="G35" i="10"/>
  <c r="G34" i="10"/>
  <c r="G33" i="10"/>
  <c r="H33" i="10" s="1"/>
  <c r="I33" i="10" s="1"/>
  <c r="G32" i="10"/>
  <c r="G31" i="10"/>
  <c r="G30" i="10"/>
  <c r="G29" i="10"/>
  <c r="H29" i="10" s="1"/>
  <c r="I29" i="10" s="1"/>
  <c r="G28" i="10"/>
  <c r="G27" i="10"/>
  <c r="G26" i="10"/>
  <c r="H26" i="10" s="1"/>
  <c r="I26" i="10" s="1"/>
  <c r="G25" i="10"/>
  <c r="H25" i="10" s="1"/>
  <c r="I25" i="10" s="1"/>
  <c r="G24" i="10"/>
  <c r="G23" i="10"/>
  <c r="G22" i="10"/>
  <c r="H22" i="10" s="1"/>
  <c r="I22" i="10" s="1"/>
  <c r="G21" i="10"/>
  <c r="H21" i="10" s="1"/>
  <c r="G20" i="10"/>
  <c r="G19" i="10"/>
  <c r="G18" i="10"/>
  <c r="H18" i="10" s="1"/>
  <c r="I18" i="10" s="1"/>
  <c r="G17" i="10"/>
  <c r="H17" i="10" s="1"/>
  <c r="I17" i="10" s="1"/>
  <c r="G16" i="10"/>
  <c r="G15" i="10"/>
  <c r="G14" i="10"/>
  <c r="G13" i="10"/>
  <c r="H13" i="10" s="1"/>
  <c r="G12" i="10"/>
  <c r="G11" i="10"/>
  <c r="G10" i="10"/>
  <c r="H10" i="10" s="1"/>
  <c r="I10" i="10" s="1"/>
  <c r="G9" i="10"/>
  <c r="H9" i="10" s="1"/>
  <c r="I9" i="10" s="1"/>
  <c r="G8" i="10"/>
  <c r="G7" i="10"/>
  <c r="H14" i="10" l="1"/>
  <c r="I14" i="10"/>
  <c r="H16" i="11"/>
  <c r="I16" i="11" s="1"/>
  <c r="H22" i="11"/>
  <c r="I22" i="11" s="1"/>
  <c r="H32" i="11"/>
  <c r="I32" i="11" s="1"/>
  <c r="H8" i="11"/>
  <c r="I8" i="11" s="1"/>
  <c r="H24" i="11"/>
  <c r="I24" i="11" s="1"/>
  <c r="H30" i="10"/>
  <c r="I30" i="10" s="1"/>
  <c r="I13" i="10"/>
  <c r="I21" i="10"/>
  <c r="H12" i="11"/>
  <c r="I12" i="11" s="1"/>
  <c r="H20" i="11"/>
  <c r="I20" i="11" s="1"/>
  <c r="H28" i="11"/>
  <c r="I28" i="11" s="1"/>
  <c r="H7" i="11"/>
  <c r="I7" i="11" s="1"/>
  <c r="H15" i="11"/>
  <c r="I15" i="11" s="1"/>
  <c r="H23" i="11"/>
  <c r="I23" i="11" s="1"/>
  <c r="H31" i="11"/>
  <c r="I31" i="11" s="1"/>
  <c r="H10" i="11"/>
  <c r="I10" i="11" s="1"/>
  <c r="H18" i="11"/>
  <c r="I18" i="11" s="1"/>
  <c r="H26" i="11"/>
  <c r="I26" i="11" s="1"/>
  <c r="H34" i="11"/>
  <c r="I34" i="11" s="1"/>
  <c r="H11" i="11"/>
  <c r="I11" i="11" s="1"/>
  <c r="H19" i="11"/>
  <c r="I19" i="11" s="1"/>
  <c r="H27" i="11"/>
  <c r="I27" i="11" s="1"/>
  <c r="H35" i="11"/>
  <c r="I35" i="11" s="1"/>
  <c r="H12" i="10"/>
  <c r="I12" i="10" s="1"/>
  <c r="H20" i="10"/>
  <c r="I20" i="10" s="1"/>
  <c r="H28" i="10"/>
  <c r="I28" i="10" s="1"/>
  <c r="H7" i="10"/>
  <c r="I7" i="10" s="1"/>
  <c r="H15" i="10"/>
  <c r="I15" i="10" s="1"/>
  <c r="H23" i="10"/>
  <c r="I23" i="10" s="1"/>
  <c r="H31" i="10"/>
  <c r="I31" i="10" s="1"/>
  <c r="H34" i="10"/>
  <c r="I34" i="10" s="1"/>
  <c r="H8" i="10"/>
  <c r="I8" i="10" s="1"/>
  <c r="H16" i="10"/>
  <c r="I16" i="10" s="1"/>
  <c r="H24" i="10"/>
  <c r="I24" i="10" s="1"/>
  <c r="H32" i="10"/>
  <c r="I32" i="10" s="1"/>
  <c r="H11" i="10"/>
  <c r="I11" i="10" s="1"/>
  <c r="H19" i="10"/>
  <c r="I19" i="10" s="1"/>
  <c r="H27" i="10"/>
  <c r="I27" i="10" s="1"/>
  <c r="H35" i="10"/>
  <c r="I35" i="10" s="1"/>
  <c r="G16" i="9"/>
  <c r="G15" i="9"/>
  <c r="G14" i="9"/>
  <c r="H14" i="9" s="1"/>
  <c r="I14" i="9" s="1"/>
  <c r="G13" i="9"/>
  <c r="G12" i="9"/>
  <c r="G11" i="9"/>
  <c r="G10" i="9"/>
  <c r="G9" i="9"/>
  <c r="H9" i="9" s="1"/>
  <c r="I9" i="9" s="1"/>
  <c r="G8" i="9"/>
  <c r="G7" i="9"/>
  <c r="G11" i="8"/>
  <c r="G12" i="8"/>
  <c r="G10" i="8"/>
  <c r="G9" i="8"/>
  <c r="G8" i="8"/>
  <c r="G7" i="8"/>
  <c r="G36" i="6"/>
  <c r="E4" i="7"/>
  <c r="G33" i="2" s="1" a="1"/>
  <c r="G33" i="2" s="1"/>
  <c r="G19" i="7"/>
  <c r="G18" i="7"/>
  <c r="G17" i="7"/>
  <c r="G16" i="7"/>
  <c r="H16" i="7" s="1"/>
  <c r="I16" i="7" s="1"/>
  <c r="G15" i="7"/>
  <c r="H15" i="7" s="1"/>
  <c r="G14" i="7"/>
  <c r="H14" i="7" s="1"/>
  <c r="G13" i="7"/>
  <c r="H13" i="7" s="1"/>
  <c r="I13" i="7" s="1"/>
  <c r="G12" i="7"/>
  <c r="G11" i="7"/>
  <c r="G10" i="7"/>
  <c r="I10" i="7" s="1"/>
  <c r="G9" i="7"/>
  <c r="H9" i="7" s="1"/>
  <c r="G8" i="7"/>
  <c r="H8" i="7" s="1"/>
  <c r="I8" i="7" s="1"/>
  <c r="G7" i="7"/>
  <c r="H7" i="7" s="1"/>
  <c r="H10" i="9" l="1"/>
  <c r="I10" i="9"/>
  <c r="H36" i="6"/>
  <c r="I36" i="6"/>
  <c r="H9" i="8"/>
  <c r="E3" i="11"/>
  <c r="D3" i="11" s="1"/>
  <c r="F27" i="2" s="1"/>
  <c r="D3" i="10"/>
  <c r="F26" i="2" s="1"/>
  <c r="H16" i="9"/>
  <c r="I16" i="9" s="1"/>
  <c r="H13" i="9"/>
  <c r="I13" i="9" s="1"/>
  <c r="H8" i="9"/>
  <c r="I8" i="9" s="1"/>
  <c r="H12" i="9"/>
  <c r="I12" i="9" s="1"/>
  <c r="H7" i="9"/>
  <c r="I7" i="9" s="1"/>
  <c r="H15" i="9"/>
  <c r="I15" i="9" s="1"/>
  <c r="H11" i="9"/>
  <c r="I11" i="9" s="1"/>
  <c r="H11" i="8"/>
  <c r="I11" i="8" s="1"/>
  <c r="J11" i="8" s="1"/>
  <c r="H12" i="8"/>
  <c r="I12" i="8" s="1"/>
  <c r="J12" i="8" s="1"/>
  <c r="H8" i="8"/>
  <c r="I8" i="8" s="1"/>
  <c r="H7" i="8"/>
  <c r="H10" i="8"/>
  <c r="J36" i="6"/>
  <c r="I7" i="7"/>
  <c r="I15" i="7"/>
  <c r="H11" i="7"/>
  <c r="I11" i="7" s="1"/>
  <c r="H17" i="7"/>
  <c r="I17" i="7" s="1"/>
  <c r="I9" i="7"/>
  <c r="H19" i="7"/>
  <c r="I19" i="7" s="1"/>
  <c r="H12" i="7"/>
  <c r="I12" i="7" s="1"/>
  <c r="H10" i="7"/>
  <c r="H18" i="7"/>
  <c r="I18" i="7" s="1"/>
  <c r="I14" i="7"/>
  <c r="G35" i="6"/>
  <c r="G34" i="6"/>
  <c r="G33" i="6"/>
  <c r="G32" i="6"/>
  <c r="G31" i="6"/>
  <c r="G30" i="6"/>
  <c r="G29" i="6"/>
  <c r="G28" i="6"/>
  <c r="G27" i="6"/>
  <c r="G26" i="6"/>
  <c r="G25" i="6"/>
  <c r="G24" i="6"/>
  <c r="G23" i="6"/>
  <c r="G22" i="6"/>
  <c r="G21" i="6"/>
  <c r="G20" i="6"/>
  <c r="G19" i="6"/>
  <c r="G18" i="6"/>
  <c r="G17" i="6"/>
  <c r="G16" i="6"/>
  <c r="G15" i="6"/>
  <c r="G14" i="6"/>
  <c r="G13" i="6"/>
  <c r="G12" i="6"/>
  <c r="G11" i="6"/>
  <c r="G10" i="6"/>
  <c r="G9" i="6"/>
  <c r="G8" i="6"/>
  <c r="G7" i="6"/>
  <c r="H16" i="6" l="1"/>
  <c r="I16" i="6"/>
  <c r="I28" i="6"/>
  <c r="H17" i="6"/>
  <c r="I17" i="6"/>
  <c r="H30" i="6"/>
  <c r="I30" i="6"/>
  <c r="I19" i="6"/>
  <c r="H31" i="6"/>
  <c r="I31" i="6" s="1"/>
  <c r="J31" i="6" s="1"/>
  <c r="I32" i="6"/>
  <c r="H33" i="6"/>
  <c r="I33" i="6"/>
  <c r="I10" i="6"/>
  <c r="H22" i="6"/>
  <c r="I22" i="6"/>
  <c r="I34" i="6"/>
  <c r="H24" i="6"/>
  <c r="I24" i="6"/>
  <c r="H25" i="6"/>
  <c r="I25" i="6"/>
  <c r="H14" i="6"/>
  <c r="I14" i="6"/>
  <c r="H15" i="6"/>
  <c r="I15" i="6"/>
  <c r="J15" i="6" s="1"/>
  <c r="H8" i="6"/>
  <c r="I8" i="6" s="1"/>
  <c r="J8" i="6" s="1"/>
  <c r="I10" i="8"/>
  <c r="J10" i="8" s="1"/>
  <c r="I9" i="8"/>
  <c r="J9" i="8" s="1"/>
  <c r="I7" i="8"/>
  <c r="J7" i="8" s="1"/>
  <c r="E3" i="9"/>
  <c r="D3" i="9" s="1"/>
  <c r="F25" i="2" s="1"/>
  <c r="H7" i="6"/>
  <c r="I7" i="6" s="1"/>
  <c r="J8" i="8"/>
  <c r="H9" i="6"/>
  <c r="I9" i="6" s="1"/>
  <c r="H32" i="6"/>
  <c r="H11" i="6"/>
  <c r="I11" i="6" s="1"/>
  <c r="H23" i="6"/>
  <c r="H27" i="6"/>
  <c r="H19" i="6"/>
  <c r="J33" i="6"/>
  <c r="E3" i="7"/>
  <c r="D3" i="7" s="1"/>
  <c r="F33" i="2" s="1"/>
  <c r="H12" i="6"/>
  <c r="H20" i="6"/>
  <c r="H28" i="6"/>
  <c r="H10" i="6"/>
  <c r="H18" i="6"/>
  <c r="I18" i="6" s="1"/>
  <c r="H26" i="6"/>
  <c r="I26" i="6" s="1"/>
  <c r="H34" i="6"/>
  <c r="H13" i="6"/>
  <c r="I13" i="6" s="1"/>
  <c r="H21" i="6"/>
  <c r="H29" i="6"/>
  <c r="H35" i="6"/>
  <c r="E3" i="8" l="1"/>
  <c r="J14" i="6"/>
  <c r="J22" i="6"/>
  <c r="J25" i="6"/>
  <c r="J30" i="6"/>
  <c r="J13" i="6"/>
  <c r="J19" i="6"/>
  <c r="I21" i="6"/>
  <c r="J21" i="6" s="1"/>
  <c r="I29" i="6"/>
  <c r="J29" i="6" s="1"/>
  <c r="J34" i="6"/>
  <c r="J24" i="6"/>
  <c r="J26" i="6"/>
  <c r="I12" i="6"/>
  <c r="J12" i="6" s="1"/>
  <c r="J17" i="6"/>
  <c r="J18" i="6"/>
  <c r="I27" i="6"/>
  <c r="J27" i="6" s="1"/>
  <c r="I35" i="6"/>
  <c r="J35" i="6" s="1"/>
  <c r="I20" i="6"/>
  <c r="J20" i="6" s="1"/>
  <c r="J10" i="6"/>
  <c r="J32" i="6"/>
  <c r="I23" i="6"/>
  <c r="J23" i="6" s="1"/>
  <c r="J28" i="6"/>
  <c r="J16" i="6"/>
  <c r="J11" i="6"/>
  <c r="D3" i="8"/>
  <c r="F24" i="2" s="1"/>
  <c r="J9" i="6"/>
  <c r="J7" i="6"/>
  <c r="E3" i="6" l="1"/>
  <c r="D3" i="6"/>
  <c r="F23" i="2" s="1"/>
  <c r="F36" i="2" s="1"/>
  <c r="E38" i="2" s="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KASHITSUKE</author>
  </authors>
  <commentList>
    <comment ref="I6" authorId="0" shapeId="0" xr:uid="{524AB57F-4107-42F7-A1E5-9183E96ADE00}">
      <text>
        <r>
          <rPr>
            <b/>
            <sz val="9"/>
            <color indexed="81"/>
            <rFont val="MS P ゴシック"/>
            <family val="3"/>
            <charset val="128"/>
          </rPr>
          <t>レシートが税込価格で記載されている場合はこちらに直接入力ください。</t>
        </r>
      </text>
    </comment>
  </commentList>
</comments>
</file>

<file path=xl/comments10.xml><?xml version="1.0" encoding="utf-8"?>
<comments xmlns="http://schemas.openxmlformats.org/spreadsheetml/2006/main" xmlns:mc="http://schemas.openxmlformats.org/markup-compatibility/2006" xmlns:xr="http://schemas.microsoft.com/office/spreadsheetml/2014/revision" mc:Ignorable="xr">
  <authors>
    <author>KASHITSUKE</author>
  </authors>
  <commentList>
    <comment ref="I6" authorId="0" shapeId="0" xr:uid="{DBEBCCF1-5093-44EB-9873-3ED9E02AF61E}">
      <text>
        <r>
          <rPr>
            <b/>
            <sz val="9"/>
            <color indexed="81"/>
            <rFont val="MS P ゴシック"/>
            <family val="3"/>
            <charset val="128"/>
          </rPr>
          <t>レシートが税込価格で記載されている場合はこちらに直接入力ください。</t>
        </r>
      </text>
    </comment>
  </commentList>
</comments>
</file>

<file path=xl/comments11.xml><?xml version="1.0" encoding="utf-8"?>
<comments xmlns="http://schemas.openxmlformats.org/spreadsheetml/2006/main" xmlns:mc="http://schemas.openxmlformats.org/markup-compatibility/2006" xmlns:xr="http://schemas.microsoft.com/office/spreadsheetml/2014/revision" mc:Ignorable="xr">
  <authors>
    <author>KASHITSUKE</author>
  </authors>
  <commentList>
    <comment ref="I6" authorId="0" shapeId="0" xr:uid="{BC05F148-DFFA-41CE-A64B-3F02379C3204}">
      <text>
        <r>
          <rPr>
            <b/>
            <sz val="9"/>
            <color indexed="81"/>
            <rFont val="MS P ゴシック"/>
            <family val="3"/>
            <charset val="128"/>
          </rPr>
          <t>レシートが税込価格で記載されている場合はこちらに直接入力ください。</t>
        </r>
      </text>
    </comment>
  </commentList>
</comments>
</file>

<file path=xl/comments12.xml><?xml version="1.0" encoding="utf-8"?>
<comments xmlns="http://schemas.openxmlformats.org/spreadsheetml/2006/main" xmlns:mc="http://schemas.openxmlformats.org/markup-compatibility/2006" xmlns:xr="http://schemas.microsoft.com/office/spreadsheetml/2014/revision" mc:Ignorable="xr">
  <authors>
    <author>KASHITSUKE</author>
  </authors>
  <commentList>
    <comment ref="I6" authorId="0" shapeId="0" xr:uid="{D4D98DDD-2AE1-484D-9EA3-8444D1B0F52B}">
      <text>
        <r>
          <rPr>
            <b/>
            <sz val="9"/>
            <color indexed="81"/>
            <rFont val="MS P ゴシック"/>
            <family val="3"/>
            <charset val="128"/>
          </rPr>
          <t>レシートが税込価格で記載されている場合はこちらに直接入力ください。</t>
        </r>
      </text>
    </comment>
  </commentList>
</comments>
</file>

<file path=xl/comments13.xml><?xml version="1.0" encoding="utf-8"?>
<comments xmlns="http://schemas.openxmlformats.org/spreadsheetml/2006/main" xmlns:mc="http://schemas.openxmlformats.org/markup-compatibility/2006" xmlns:xr="http://schemas.microsoft.com/office/spreadsheetml/2014/revision" mc:Ignorable="xr">
  <authors>
    <author>KASHITSUKE</author>
  </authors>
  <commentList>
    <comment ref="I6" authorId="0" shapeId="0" xr:uid="{1E5AC755-F909-449D-87FF-5D893240314F}">
      <text>
        <r>
          <rPr>
            <b/>
            <sz val="9"/>
            <color indexed="81"/>
            <rFont val="MS P ゴシック"/>
            <family val="3"/>
            <charset val="128"/>
          </rPr>
          <t>レシートが税込価格で記載されている場合はこちらに直接入力ください。</t>
        </r>
      </text>
    </comment>
  </commentList>
</comments>
</file>

<file path=xl/comments14.xml><?xml version="1.0" encoding="utf-8"?>
<comments xmlns="http://schemas.openxmlformats.org/spreadsheetml/2006/main" xmlns:mc="http://schemas.openxmlformats.org/markup-compatibility/2006" xmlns:xr="http://schemas.microsoft.com/office/spreadsheetml/2014/revision" mc:Ignorable="xr">
  <authors>
    <author>KASHITSUKE</author>
  </authors>
  <commentList>
    <comment ref="I6" authorId="0" shapeId="0" xr:uid="{B5DB8E94-9C7F-455C-BB27-38DB8BB9AD0F}">
      <text>
        <r>
          <rPr>
            <b/>
            <sz val="10"/>
            <color indexed="81"/>
            <rFont val="MS P ゴシック"/>
            <family val="3"/>
            <charset val="128"/>
          </rPr>
          <t>レシートが税込価格で記載されている場合は計算式の消費税分を消してください。（+Ｈ〇を消す）</t>
        </r>
      </text>
    </comment>
  </commentList>
</comments>
</file>

<file path=xl/comments15.xml><?xml version="1.0" encoding="utf-8"?>
<comments xmlns="http://schemas.openxmlformats.org/spreadsheetml/2006/main" xmlns:mc="http://schemas.openxmlformats.org/markup-compatibility/2006" xmlns:xr="http://schemas.microsoft.com/office/spreadsheetml/2014/revision" mc:Ignorable="xr">
  <authors>
    <author>KASHITSUKE</author>
  </authors>
  <commentList>
    <comment ref="I6" authorId="0" shapeId="0" xr:uid="{E8C43136-9446-4582-837E-AD786F386512}">
      <text>
        <r>
          <rPr>
            <b/>
            <sz val="9"/>
            <color indexed="81"/>
            <rFont val="MS P ゴシック"/>
            <family val="3"/>
            <charset val="128"/>
          </rPr>
          <t>レシートが税込価格で記載されている場合は計算式の消費税分を消してください。（+Ｈ〇を消す）</t>
        </r>
      </text>
    </comment>
  </commentList>
</comments>
</file>

<file path=xl/comments16.xml><?xml version="1.0" encoding="utf-8"?>
<comments xmlns="http://schemas.openxmlformats.org/spreadsheetml/2006/main" xmlns:mc="http://schemas.openxmlformats.org/markup-compatibility/2006" xmlns:xr="http://schemas.microsoft.com/office/spreadsheetml/2014/revision" mc:Ignorable="xr">
  <authors>
    <author>KASHITSUKE</author>
  </authors>
  <commentList>
    <comment ref="I6" authorId="0" shapeId="0" xr:uid="{0E95E6E0-A44F-4C5D-867A-9602264FB7CB}">
      <text>
        <r>
          <rPr>
            <b/>
            <sz val="9"/>
            <color indexed="81"/>
            <rFont val="MS P ゴシック"/>
            <family val="3"/>
            <charset val="128"/>
          </rPr>
          <t>レシートが税込価格で記載されている場合は計算式の消費税分を消してください。（+Ｈ〇を消す）</t>
        </r>
      </text>
    </comment>
  </commentList>
</comments>
</file>

<file path=xl/comments17.xml><?xml version="1.0" encoding="utf-8"?>
<comments xmlns="http://schemas.openxmlformats.org/spreadsheetml/2006/main" xmlns:mc="http://schemas.openxmlformats.org/markup-compatibility/2006" xmlns:xr="http://schemas.microsoft.com/office/spreadsheetml/2014/revision" mc:Ignorable="xr">
  <authors>
    <author>KASHITSUKE</author>
  </authors>
  <commentList>
    <comment ref="I6" authorId="0" shapeId="0" xr:uid="{FA412D3A-EC3B-489C-833E-4CE01EDE734E}">
      <text>
        <r>
          <rPr>
            <b/>
            <sz val="9"/>
            <color indexed="81"/>
            <rFont val="MS P ゴシック"/>
            <family val="3"/>
            <charset val="128"/>
          </rPr>
          <t>レシートが税込価格で記載されている場合は計算式の消費税分を消してください。（+Ｈ〇を消す）</t>
        </r>
      </text>
    </comment>
  </commentList>
</comments>
</file>

<file path=xl/comments18.xml><?xml version="1.0" encoding="utf-8"?>
<comments xmlns="http://schemas.openxmlformats.org/spreadsheetml/2006/main" xmlns:mc="http://schemas.openxmlformats.org/markup-compatibility/2006" xmlns:xr="http://schemas.microsoft.com/office/spreadsheetml/2014/revision" mc:Ignorable="xr">
  <authors>
    <author>KASHITSUKE</author>
  </authors>
  <commentList>
    <comment ref="I6" authorId="0" shapeId="0" xr:uid="{4695B815-002C-40D4-ACB1-F9FF2BB991A5}">
      <text>
        <r>
          <rPr>
            <b/>
            <sz val="9"/>
            <color indexed="81"/>
            <rFont val="MS P ゴシック"/>
            <family val="3"/>
            <charset val="128"/>
          </rPr>
          <t>レシートが税込価格で記載されている場合は計算式の消費税分を消してください。（+Ｈ〇を消す）</t>
        </r>
      </text>
    </comment>
  </commentList>
</comments>
</file>

<file path=xl/comments19.xml><?xml version="1.0" encoding="utf-8"?>
<comments xmlns="http://schemas.openxmlformats.org/spreadsheetml/2006/main" xmlns:mc="http://schemas.openxmlformats.org/markup-compatibility/2006" xmlns:xr="http://schemas.microsoft.com/office/spreadsheetml/2014/revision" mc:Ignorable="xr">
  <authors>
    <author>KASHITSUKE</author>
  </authors>
  <commentList>
    <comment ref="I6" authorId="0" shapeId="0" xr:uid="{207A3576-E0B0-4FC7-B82E-D44885A155BB}">
      <text>
        <r>
          <rPr>
            <b/>
            <sz val="9"/>
            <color indexed="81"/>
            <rFont val="MS P ゴシック"/>
            <family val="3"/>
            <charset val="128"/>
          </rPr>
          <t>レシートが税込価格で記載されている場合は計算式の消費税分を消してください。（+Ｈ〇を消す）</t>
        </r>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KASHITSUKE</author>
  </authors>
  <commentList>
    <comment ref="I7" authorId="0" shapeId="0" xr:uid="{DE55C9CA-765F-44B4-802D-DB9447651011}">
      <text>
        <r>
          <rPr>
            <b/>
            <sz val="9"/>
            <color indexed="81"/>
            <rFont val="MS P ゴシック"/>
            <family val="3"/>
            <charset val="128"/>
          </rPr>
          <t>レシートが税込価格で記載されている場合はこちらに直接入力ください。</t>
        </r>
      </text>
    </comment>
  </commentList>
</comments>
</file>

<file path=xl/comments20.xml><?xml version="1.0" encoding="utf-8"?>
<comments xmlns="http://schemas.openxmlformats.org/spreadsheetml/2006/main" xmlns:mc="http://schemas.openxmlformats.org/markup-compatibility/2006" xmlns:xr="http://schemas.microsoft.com/office/spreadsheetml/2014/revision" mc:Ignorable="xr">
  <authors>
    <author>KASHITSUKE</author>
  </authors>
  <commentList>
    <comment ref="I6" authorId="0" shapeId="0" xr:uid="{FBFC23B9-4D5F-4825-B8ED-E814BFD09B6C}">
      <text>
        <r>
          <rPr>
            <b/>
            <sz val="9"/>
            <color indexed="81"/>
            <rFont val="MS P ゴシック"/>
            <family val="3"/>
            <charset val="128"/>
          </rPr>
          <t>レシートが税込価格で記載されている場合は計算式の消費税分を消してください。（+Ｈ〇を消す）</t>
        </r>
      </text>
    </comment>
  </commentList>
</comments>
</file>

<file path=xl/comments21.xml><?xml version="1.0" encoding="utf-8"?>
<comments xmlns="http://schemas.openxmlformats.org/spreadsheetml/2006/main" xmlns:mc="http://schemas.openxmlformats.org/markup-compatibility/2006" xmlns:xr="http://schemas.microsoft.com/office/spreadsheetml/2014/revision" mc:Ignorable="xr">
  <authors>
    <author>KASHITSUKE</author>
  </authors>
  <commentList>
    <comment ref="I6" authorId="0" shapeId="0" xr:uid="{1F670117-7045-451B-90B9-C5C126ACA4DE}">
      <text>
        <r>
          <rPr>
            <b/>
            <sz val="9"/>
            <color indexed="81"/>
            <rFont val="MS P ゴシック"/>
            <family val="3"/>
            <charset val="128"/>
          </rPr>
          <t>レシートが税込価格で記載されている場合は計算式の消費税分を消してください。（+Ｈ〇を消す）</t>
        </r>
      </text>
    </comment>
  </commentList>
</comments>
</file>

<file path=xl/comments22.xml><?xml version="1.0" encoding="utf-8"?>
<comments xmlns="http://schemas.openxmlformats.org/spreadsheetml/2006/main" xmlns:mc="http://schemas.openxmlformats.org/markup-compatibility/2006" xmlns:xr="http://schemas.microsoft.com/office/spreadsheetml/2014/revision" mc:Ignorable="xr">
  <authors>
    <author>KASHITSUKE</author>
  </authors>
  <commentList>
    <comment ref="I6" authorId="0" shapeId="0" xr:uid="{985F26DB-B22C-4DD1-BE38-C30E9C34AC3D}">
      <text>
        <r>
          <rPr>
            <b/>
            <sz val="9"/>
            <color indexed="81"/>
            <rFont val="MS P ゴシック"/>
            <family val="3"/>
            <charset val="128"/>
          </rPr>
          <t>レシートが税込価格で記載されている場合は計算式の消費税分を消してください。（+Ｈ〇を消す）</t>
        </r>
      </text>
    </comment>
  </commentList>
</comments>
</file>

<file path=xl/comments23.xml><?xml version="1.0" encoding="utf-8"?>
<comments xmlns="http://schemas.openxmlformats.org/spreadsheetml/2006/main" xmlns:mc="http://schemas.openxmlformats.org/markup-compatibility/2006" xmlns:xr="http://schemas.microsoft.com/office/spreadsheetml/2014/revision" mc:Ignorable="xr">
  <authors>
    <author>KASHITSUKE</author>
  </authors>
  <commentList>
    <comment ref="I6" authorId="0" shapeId="0" xr:uid="{F3EDD11C-C017-402E-A27B-3C03BED26015}">
      <text>
        <r>
          <rPr>
            <b/>
            <sz val="9"/>
            <color indexed="81"/>
            <rFont val="MS P ゴシック"/>
            <family val="3"/>
            <charset val="128"/>
          </rPr>
          <t>レシートが税込価格で記載されている場合は計算式の消費税分を消してください。（+Ｈ〇を消す）</t>
        </r>
      </text>
    </comment>
  </commentList>
</comments>
</file>

<file path=xl/comments24.xml><?xml version="1.0" encoding="utf-8"?>
<comments xmlns="http://schemas.openxmlformats.org/spreadsheetml/2006/main" xmlns:mc="http://schemas.openxmlformats.org/markup-compatibility/2006" xmlns:xr="http://schemas.microsoft.com/office/spreadsheetml/2014/revision" mc:Ignorable="xr">
  <authors>
    <author>KASHITSUKE</author>
  </authors>
  <commentList>
    <comment ref="I6" authorId="0" shapeId="0" xr:uid="{EA3A2156-67E1-48DA-82ED-2390EBDBDA25}">
      <text>
        <r>
          <rPr>
            <b/>
            <sz val="9"/>
            <color indexed="81"/>
            <rFont val="MS P ゴシック"/>
            <family val="3"/>
            <charset val="128"/>
          </rPr>
          <t>レシートが税込価格で記載されている場合は計算式の消費税分を消してください。（+Ｈ〇を消す）</t>
        </r>
      </text>
    </comment>
  </commentList>
</comments>
</file>

<file path=xl/comments25.xml><?xml version="1.0" encoding="utf-8"?>
<comments xmlns="http://schemas.openxmlformats.org/spreadsheetml/2006/main" xmlns:mc="http://schemas.openxmlformats.org/markup-compatibility/2006" xmlns:xr="http://schemas.microsoft.com/office/spreadsheetml/2014/revision" mc:Ignorable="xr">
  <authors>
    <author>KASHITSUKE</author>
  </authors>
  <commentList>
    <comment ref="I6" authorId="0" shapeId="0" xr:uid="{EA89BC1D-8700-453B-AF5B-E33C4093A28A}">
      <text>
        <r>
          <rPr>
            <b/>
            <sz val="9"/>
            <color indexed="81"/>
            <rFont val="MS P ゴシック"/>
            <family val="3"/>
            <charset val="128"/>
          </rPr>
          <t>レシートが税込価格で記載されている場合は計算式の消費税分を消してください。（+Ｈ〇を消す）</t>
        </r>
      </text>
    </comment>
  </commentList>
</comments>
</file>

<file path=xl/comments26.xml><?xml version="1.0" encoding="utf-8"?>
<comments xmlns="http://schemas.openxmlformats.org/spreadsheetml/2006/main" xmlns:mc="http://schemas.openxmlformats.org/markup-compatibility/2006" xmlns:xr="http://schemas.microsoft.com/office/spreadsheetml/2014/revision" mc:Ignorable="xr">
  <authors>
    <author>KASHITSUKE</author>
  </authors>
  <commentList>
    <comment ref="I6" authorId="0" shapeId="0" xr:uid="{20E45D53-097E-41D6-8C3A-A61A77861573}">
      <text>
        <r>
          <rPr>
            <b/>
            <sz val="9"/>
            <color indexed="81"/>
            <rFont val="MS P ゴシック"/>
            <family val="3"/>
            <charset val="128"/>
          </rPr>
          <t>レシートが税込価格で記載されている場合は計算式の消費税分を消してください。（+Ｈ〇を消す）</t>
        </r>
      </text>
    </comment>
  </commentList>
</comments>
</file>

<file path=xl/comments3.xml><?xml version="1.0" encoding="utf-8"?>
<comments xmlns="http://schemas.openxmlformats.org/spreadsheetml/2006/main" xmlns:mc="http://schemas.openxmlformats.org/markup-compatibility/2006" xmlns:xr="http://schemas.microsoft.com/office/spreadsheetml/2014/revision" mc:Ignorable="xr">
  <authors>
    <author>KASHITSUKE</author>
  </authors>
  <commentList>
    <comment ref="I6" authorId="0" shapeId="0" xr:uid="{E3B35DF3-3674-41C0-AE8B-613596CB8969}">
      <text>
        <r>
          <rPr>
            <b/>
            <sz val="9"/>
            <color indexed="81"/>
            <rFont val="MS P ゴシック"/>
            <family val="3"/>
            <charset val="128"/>
          </rPr>
          <t>レシートが税込価格で記載されている場合はこちらに直接入力ください。</t>
        </r>
      </text>
    </comment>
  </commentList>
</comments>
</file>

<file path=xl/comments4.xml><?xml version="1.0" encoding="utf-8"?>
<comments xmlns="http://schemas.openxmlformats.org/spreadsheetml/2006/main" xmlns:mc="http://schemas.openxmlformats.org/markup-compatibility/2006" xmlns:xr="http://schemas.microsoft.com/office/spreadsheetml/2014/revision" mc:Ignorable="xr">
  <authors>
    <author>KASHITSUKE</author>
  </authors>
  <commentList>
    <comment ref="I6" authorId="0" shapeId="0" xr:uid="{EE418F24-C338-418D-975A-4B8FFAACB905}">
      <text>
        <r>
          <rPr>
            <b/>
            <sz val="9"/>
            <color indexed="81"/>
            <rFont val="MS P ゴシック"/>
            <family val="3"/>
            <charset val="128"/>
          </rPr>
          <t>レシートが税込価格で記載されている場合はこちらに直接入力ください。</t>
        </r>
      </text>
    </comment>
  </commentList>
</comments>
</file>

<file path=xl/comments5.xml><?xml version="1.0" encoding="utf-8"?>
<comments xmlns="http://schemas.openxmlformats.org/spreadsheetml/2006/main" xmlns:mc="http://schemas.openxmlformats.org/markup-compatibility/2006" xmlns:xr="http://schemas.microsoft.com/office/spreadsheetml/2014/revision" mc:Ignorable="xr">
  <authors>
    <author>KASHITSUKE</author>
  </authors>
  <commentList>
    <comment ref="I7" authorId="0" shapeId="0" xr:uid="{8C9C6E2F-E4A8-4C41-94F4-4CD0167786BC}">
      <text>
        <r>
          <rPr>
            <b/>
            <sz val="9"/>
            <color indexed="81"/>
            <rFont val="MS P ゴシック"/>
            <family val="3"/>
            <charset val="128"/>
          </rPr>
          <t>レシートが税込価格で記載されている場合はこちらに直接入力ください。</t>
        </r>
      </text>
    </comment>
  </commentList>
</comments>
</file>

<file path=xl/comments6.xml><?xml version="1.0" encoding="utf-8"?>
<comments xmlns="http://schemas.openxmlformats.org/spreadsheetml/2006/main" xmlns:mc="http://schemas.openxmlformats.org/markup-compatibility/2006" xmlns:xr="http://schemas.microsoft.com/office/spreadsheetml/2014/revision" mc:Ignorable="xr">
  <authors>
    <author>KASHITSUKE</author>
  </authors>
  <commentList>
    <comment ref="I6" authorId="0" shapeId="0" xr:uid="{4ABB979C-B1E4-468C-A695-696E217C96C6}">
      <text>
        <r>
          <rPr>
            <b/>
            <sz val="9"/>
            <color indexed="81"/>
            <rFont val="MS P ゴシック"/>
            <family val="3"/>
            <charset val="128"/>
          </rPr>
          <t>レシートが税込価格で記載されている場合はこちらに直接入力ください。</t>
        </r>
      </text>
    </comment>
  </commentList>
</comments>
</file>

<file path=xl/comments7.xml><?xml version="1.0" encoding="utf-8"?>
<comments xmlns="http://schemas.openxmlformats.org/spreadsheetml/2006/main" xmlns:mc="http://schemas.openxmlformats.org/markup-compatibility/2006" xmlns:xr="http://schemas.microsoft.com/office/spreadsheetml/2014/revision" mc:Ignorable="xr">
  <authors>
    <author>KASHITSUKE</author>
  </authors>
  <commentList>
    <comment ref="I6" authorId="0" shapeId="0" xr:uid="{BC1B31B1-CF78-4788-A1AB-1072E80FAD09}">
      <text>
        <r>
          <rPr>
            <b/>
            <sz val="9"/>
            <color indexed="81"/>
            <rFont val="MS P ゴシック"/>
            <family val="3"/>
            <charset val="128"/>
          </rPr>
          <t>レシートが税込価格で記載されている場合はこちらに直接入力ください。</t>
        </r>
      </text>
    </comment>
  </commentList>
</comments>
</file>

<file path=xl/comments8.xml><?xml version="1.0" encoding="utf-8"?>
<comments xmlns="http://schemas.openxmlformats.org/spreadsheetml/2006/main" xmlns:mc="http://schemas.openxmlformats.org/markup-compatibility/2006" xmlns:xr="http://schemas.microsoft.com/office/spreadsheetml/2014/revision" mc:Ignorable="xr">
  <authors>
    <author>KASHITSUKE</author>
  </authors>
  <commentList>
    <comment ref="B8" authorId="0" shapeId="0" xr:uid="{FE1D493A-201B-4F21-BE29-2F1664B1BCDF}">
      <text>
        <r>
          <rPr>
            <b/>
            <sz val="9"/>
            <color indexed="81"/>
            <rFont val="MS P ゴシック"/>
            <family val="3"/>
            <charset val="128"/>
          </rPr>
          <t>未納車の場合は注文日を入力してください。納車完了後領収書と名義確認書類の提出をお願いします。</t>
        </r>
      </text>
    </comment>
    <comment ref="I8" authorId="0" shapeId="0" xr:uid="{02050D21-3B3F-44B7-97DA-B1C27F7A2A72}">
      <text>
        <r>
          <rPr>
            <b/>
            <sz val="9"/>
            <color indexed="81"/>
            <rFont val="MS P ゴシック"/>
            <family val="3"/>
            <charset val="128"/>
          </rPr>
          <t>レシートが税込価格で記載されている場合はこちらに直接入力ください。</t>
        </r>
      </text>
    </comment>
  </commentList>
</comments>
</file>

<file path=xl/comments9.xml><?xml version="1.0" encoding="utf-8"?>
<comments xmlns="http://schemas.openxmlformats.org/spreadsheetml/2006/main" xmlns:mc="http://schemas.openxmlformats.org/markup-compatibility/2006" xmlns:xr="http://schemas.microsoft.com/office/spreadsheetml/2014/revision" mc:Ignorable="xr">
  <authors>
    <author>KASHITSUKE</author>
  </authors>
  <commentList>
    <comment ref="I6" authorId="0" shapeId="0" xr:uid="{9F744E7A-C422-4778-B662-D9FC0CF23D7A}">
      <text>
        <r>
          <rPr>
            <b/>
            <sz val="9"/>
            <color indexed="81"/>
            <rFont val="MS P ゴシック"/>
            <family val="3"/>
            <charset val="128"/>
          </rPr>
          <t>レシートが税込価格で記載されている場合はこちらに直接入力ください。</t>
        </r>
      </text>
    </comment>
  </commentList>
</comments>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<sst xmlns="http://schemas.openxmlformats.org/spreadsheetml/2006/main" count="786" uniqueCount="334">
  <si>
    <t>レシート
有無</t>
    <rPh sb="5" eb="7">
      <t>ウム</t>
    </rPh>
    <phoneticPr fontId="3"/>
  </si>
  <si>
    <t>使途
No</t>
    <rPh sb="0" eb="2">
      <t>シト</t>
    </rPh>
    <phoneticPr fontId="3"/>
  </si>
  <si>
    <t>使途</t>
    <rPh sb="0" eb="2">
      <t>シト</t>
    </rPh>
    <phoneticPr fontId="3"/>
  </si>
  <si>
    <t>①</t>
    <phoneticPr fontId="3"/>
  </si>
  <si>
    <t>転居費用
転居前の県市名（　　　　           　　）</t>
    <rPh sb="5" eb="7">
      <t>テンキョ</t>
    </rPh>
    <rPh sb="7" eb="8">
      <t>マエ</t>
    </rPh>
    <rPh sb="9" eb="10">
      <t>ケン</t>
    </rPh>
    <rPh sb="10" eb="11">
      <t>シ</t>
    </rPh>
    <rPh sb="11" eb="12">
      <t>メイ</t>
    </rPh>
    <phoneticPr fontId="3"/>
  </si>
  <si>
    <t>②-①</t>
    <phoneticPr fontId="3"/>
  </si>
  <si>
    <t>□パソコン（保証は対象外）</t>
    <rPh sb="6" eb="8">
      <t>ホショウ</t>
    </rPh>
    <rPh sb="9" eb="12">
      <t>タイショウガイ</t>
    </rPh>
    <phoneticPr fontId="3"/>
  </si>
  <si>
    <t>16万円</t>
    <rPh sb="2" eb="4">
      <t>マンエン</t>
    </rPh>
    <phoneticPr fontId="3"/>
  </si>
  <si>
    <t>□タブレット（保証は対象外）</t>
    <phoneticPr fontId="3"/>
  </si>
  <si>
    <t>7万円</t>
    <rPh sb="1" eb="2">
      <t>マン</t>
    </rPh>
    <rPh sb="2" eb="3">
      <t>エン</t>
    </rPh>
    <phoneticPr fontId="3"/>
  </si>
  <si>
    <t>②-②</t>
    <phoneticPr fontId="3"/>
  </si>
  <si>
    <t>パソコン周辺機器</t>
    <rPh sb="4" eb="6">
      <t>シュウヘン</t>
    </rPh>
    <rPh sb="6" eb="8">
      <t>キキ</t>
    </rPh>
    <phoneticPr fontId="3"/>
  </si>
  <si>
    <t>③</t>
    <phoneticPr fontId="3"/>
  </si>
  <si>
    <t>プリンター、インク</t>
    <phoneticPr fontId="3"/>
  </si>
  <si>
    <t>④</t>
    <phoneticPr fontId="3"/>
  </si>
  <si>
    <t>⑤</t>
    <phoneticPr fontId="3"/>
  </si>
  <si>
    <t>ヘッドフォン・イヤホン</t>
    <phoneticPr fontId="3"/>
  </si>
  <si>
    <t>⑥</t>
    <phoneticPr fontId="3"/>
  </si>
  <si>
    <t>ミシン</t>
    <phoneticPr fontId="3"/>
  </si>
  <si>
    <t>⓻</t>
    <phoneticPr fontId="3"/>
  </si>
  <si>
    <t>□自動車（本人名義確認書類要）</t>
    <phoneticPr fontId="3"/>
  </si>
  <si>
    <t>□バイク（本人名義確認書類要）</t>
    <phoneticPr fontId="3"/>
  </si>
  <si>
    <t>□自転車</t>
    <rPh sb="1" eb="4">
      <t>ジテンシャ</t>
    </rPh>
    <phoneticPr fontId="3"/>
  </si>
  <si>
    <t>⑧</t>
    <phoneticPr fontId="3"/>
  </si>
  <si>
    <t>⑨</t>
    <phoneticPr fontId="3"/>
  </si>
  <si>
    <t>自動車点検・修理代（疎明書類提出要）</t>
    <rPh sb="0" eb="3">
      <t>ジドウシャ</t>
    </rPh>
    <rPh sb="3" eb="5">
      <t>テンケン</t>
    </rPh>
    <rPh sb="6" eb="8">
      <t>シュウリ</t>
    </rPh>
    <rPh sb="8" eb="9">
      <t>ダイ</t>
    </rPh>
    <phoneticPr fontId="3"/>
  </si>
  <si>
    <t>⑩</t>
    <phoneticPr fontId="3"/>
  </si>
  <si>
    <t>自転車カバー</t>
    <rPh sb="0" eb="3">
      <t>ジテンシャ</t>
    </rPh>
    <phoneticPr fontId="3"/>
  </si>
  <si>
    <t>⑪</t>
    <phoneticPr fontId="3"/>
  </si>
  <si>
    <t>チャイルドシート</t>
    <phoneticPr fontId="3"/>
  </si>
  <si>
    <t>⑫</t>
    <phoneticPr fontId="3"/>
  </si>
  <si>
    <t>ヘルメット</t>
    <phoneticPr fontId="3"/>
  </si>
  <si>
    <t>⑬</t>
    <phoneticPr fontId="3"/>
  </si>
  <si>
    <t>申請者の被服費（イ）</t>
    <rPh sb="0" eb="3">
      <t>シンセイシャ</t>
    </rPh>
    <rPh sb="4" eb="7">
      <t>ヒフクヒ</t>
    </rPh>
    <phoneticPr fontId="3"/>
  </si>
  <si>
    <t>⑭</t>
    <phoneticPr fontId="3"/>
  </si>
  <si>
    <t>申請者の被服費（ロ）</t>
    <phoneticPr fontId="3"/>
  </si>
  <si>
    <t>⑮</t>
    <phoneticPr fontId="3"/>
  </si>
  <si>
    <t>申請者の被服費（ハ）</t>
    <phoneticPr fontId="3"/>
  </si>
  <si>
    <t>⑯</t>
    <phoneticPr fontId="3"/>
  </si>
  <si>
    <t>文具類</t>
    <rPh sb="0" eb="2">
      <t>ブング</t>
    </rPh>
    <rPh sb="2" eb="3">
      <t>ルイ</t>
    </rPh>
    <phoneticPr fontId="3"/>
  </si>
  <si>
    <t>⑰</t>
    <phoneticPr fontId="3"/>
  </si>
  <si>
    <t>備品類</t>
    <rPh sb="0" eb="2">
      <t>ビヒン</t>
    </rPh>
    <rPh sb="2" eb="3">
      <t>ルイ</t>
    </rPh>
    <phoneticPr fontId="3"/>
  </si>
  <si>
    <t>⑱</t>
    <phoneticPr fontId="3"/>
  </si>
  <si>
    <t>書籍類</t>
    <rPh sb="0" eb="2">
      <t>ショセキ</t>
    </rPh>
    <rPh sb="2" eb="3">
      <t>ルイ</t>
    </rPh>
    <phoneticPr fontId="3"/>
  </si>
  <si>
    <t>⑲</t>
    <phoneticPr fontId="3"/>
  </si>
  <si>
    <t>健康診断</t>
    <rPh sb="0" eb="2">
      <t>ケンコウ</t>
    </rPh>
    <rPh sb="2" eb="4">
      <t>シンダン</t>
    </rPh>
    <phoneticPr fontId="3"/>
  </si>
  <si>
    <t>⑳</t>
    <phoneticPr fontId="3"/>
  </si>
  <si>
    <t>ワクチン接種</t>
    <rPh sb="4" eb="6">
      <t>セッシュ</t>
    </rPh>
    <phoneticPr fontId="3"/>
  </si>
  <si>
    <t>㉑</t>
    <phoneticPr fontId="3"/>
  </si>
  <si>
    <t>□研修受講費
□保育士証登録事務費</t>
    <rPh sb="1" eb="3">
      <t>ケンシュウ</t>
    </rPh>
    <rPh sb="3" eb="5">
      <t>ジュコウ</t>
    </rPh>
    <rPh sb="5" eb="6">
      <t>ヒ</t>
    </rPh>
    <phoneticPr fontId="3"/>
  </si>
  <si>
    <t>㉒</t>
    <phoneticPr fontId="3"/>
  </si>
  <si>
    <t>こどもの被服費（3万円×未就学児数）</t>
    <rPh sb="4" eb="6">
      <t>ヒフク</t>
    </rPh>
    <rPh sb="9" eb="11">
      <t>マンエン</t>
    </rPh>
    <rPh sb="12" eb="16">
      <t>ミシュウガクジ</t>
    </rPh>
    <rPh sb="16" eb="17">
      <t>スウ</t>
    </rPh>
    <phoneticPr fontId="3"/>
  </si>
  <si>
    <t>㉓</t>
    <phoneticPr fontId="3"/>
  </si>
  <si>
    <t>こどもの寝具（1万円×未就学児数）</t>
    <rPh sb="4" eb="6">
      <t>シング</t>
    </rPh>
    <phoneticPr fontId="3"/>
  </si>
  <si>
    <t>㉔</t>
    <phoneticPr fontId="3"/>
  </si>
  <si>
    <t>こどもの備品（1万円×未就学児数）</t>
    <rPh sb="4" eb="6">
      <t>ビヒン</t>
    </rPh>
    <phoneticPr fontId="3"/>
  </si>
  <si>
    <t>㉕</t>
    <phoneticPr fontId="3"/>
  </si>
  <si>
    <t>ベビーカー</t>
    <phoneticPr fontId="3"/>
  </si>
  <si>
    <t>合計金額（①～㉕）</t>
    <rPh sb="0" eb="2">
      <t>ゴウケイ</t>
    </rPh>
    <rPh sb="2" eb="4">
      <t>キンガク</t>
    </rPh>
    <phoneticPr fontId="3"/>
  </si>
  <si>
    <t>転居費用</t>
    <phoneticPr fontId="3"/>
  </si>
  <si>
    <t>パソコン</t>
    <phoneticPr fontId="3"/>
  </si>
  <si>
    <t>タブレット</t>
    <phoneticPr fontId="3"/>
  </si>
  <si>
    <t>パソコン周辺機器</t>
    <phoneticPr fontId="3"/>
  </si>
  <si>
    <t>プリンター類</t>
    <rPh sb="5" eb="6">
      <t>ルイ</t>
    </rPh>
    <phoneticPr fontId="3"/>
  </si>
  <si>
    <t>電子ピアノ類</t>
    <rPh sb="5" eb="6">
      <t>ルイ</t>
    </rPh>
    <phoneticPr fontId="3"/>
  </si>
  <si>
    <t>ミシン類</t>
    <rPh sb="3" eb="4">
      <t>ルイ</t>
    </rPh>
    <phoneticPr fontId="3"/>
  </si>
  <si>
    <t>自動車</t>
    <phoneticPr fontId="3"/>
  </si>
  <si>
    <t>バイク</t>
    <phoneticPr fontId="3"/>
  </si>
  <si>
    <t>自転車</t>
    <phoneticPr fontId="3"/>
  </si>
  <si>
    <t>タイヤ</t>
    <phoneticPr fontId="3"/>
  </si>
  <si>
    <t>自動車点検・修理代</t>
    <phoneticPr fontId="3"/>
  </si>
  <si>
    <t>申請者の被服費（イ）</t>
    <phoneticPr fontId="3"/>
  </si>
  <si>
    <t>文具類</t>
    <phoneticPr fontId="3"/>
  </si>
  <si>
    <t>備品類</t>
    <phoneticPr fontId="3"/>
  </si>
  <si>
    <t>書籍類</t>
    <phoneticPr fontId="3"/>
  </si>
  <si>
    <t>健康診断</t>
    <phoneticPr fontId="3"/>
  </si>
  <si>
    <t>ワクチン接種</t>
    <phoneticPr fontId="3"/>
  </si>
  <si>
    <t>研修受講費
保育士証登録事務費</t>
    <phoneticPr fontId="3"/>
  </si>
  <si>
    <t>こどもの被服費</t>
    <phoneticPr fontId="3"/>
  </si>
  <si>
    <t>こどもの寝具</t>
  </si>
  <si>
    <t>こどもの備品</t>
    <phoneticPr fontId="3"/>
  </si>
  <si>
    <t>敷金</t>
    <phoneticPr fontId="3"/>
  </si>
  <si>
    <t>礼金</t>
    <phoneticPr fontId="3"/>
  </si>
  <si>
    <t>引越し費用</t>
    <rPh sb="3" eb="5">
      <t>ヒヨウ</t>
    </rPh>
    <phoneticPr fontId="3"/>
  </si>
  <si>
    <t>仲介手数料</t>
    <phoneticPr fontId="3"/>
  </si>
  <si>
    <t>鍵交換代</t>
    <phoneticPr fontId="3"/>
  </si>
  <si>
    <t>パソコン本体</t>
    <phoneticPr fontId="3"/>
  </si>
  <si>
    <t>タブレット本体</t>
    <phoneticPr fontId="3"/>
  </si>
  <si>
    <t>プリンター本体</t>
  </si>
  <si>
    <t>インク</t>
    <phoneticPr fontId="3"/>
  </si>
  <si>
    <t>割引（クーポン・ポイント利用）</t>
  </si>
  <si>
    <t>割引（クーポン・ポイント利用）</t>
    <phoneticPr fontId="3"/>
  </si>
  <si>
    <t>マウス</t>
    <phoneticPr fontId="3"/>
  </si>
  <si>
    <t>キーボード</t>
    <phoneticPr fontId="3"/>
  </si>
  <si>
    <t>タッチペン</t>
    <phoneticPr fontId="3"/>
  </si>
  <si>
    <t>割引（クーポン・ポイント利用）</t>
    <rPh sb="0" eb="2">
      <t>ワリビキ</t>
    </rPh>
    <rPh sb="12" eb="14">
      <t>リヨウ</t>
    </rPh>
    <phoneticPr fontId="3"/>
  </si>
  <si>
    <t>ピアノ</t>
    <phoneticPr fontId="3"/>
  </si>
  <si>
    <t>電子ピアノ</t>
    <rPh sb="0" eb="2">
      <t>デンシ</t>
    </rPh>
    <phoneticPr fontId="3"/>
  </si>
  <si>
    <t>調律代</t>
    <rPh sb="0" eb="2">
      <t>チョウリツ</t>
    </rPh>
    <rPh sb="2" eb="3">
      <t>ダイ</t>
    </rPh>
    <phoneticPr fontId="3"/>
  </si>
  <si>
    <t>付属品（　　　　　　）</t>
    <rPh sb="0" eb="2">
      <t>フゾク</t>
    </rPh>
    <rPh sb="2" eb="3">
      <t>ヒン</t>
    </rPh>
    <phoneticPr fontId="3"/>
  </si>
  <si>
    <t>ヘッドホン</t>
    <phoneticPr fontId="3"/>
  </si>
  <si>
    <t>イヤホン</t>
    <phoneticPr fontId="3"/>
  </si>
  <si>
    <t>ミシン本体</t>
    <rPh sb="3" eb="5">
      <t>ホンタイ</t>
    </rPh>
    <phoneticPr fontId="3"/>
  </si>
  <si>
    <t>アダプター</t>
    <phoneticPr fontId="3"/>
  </si>
  <si>
    <t>自動車（本人名義に限る）</t>
  </si>
  <si>
    <t>バイク（本人名義に限る）</t>
  </si>
  <si>
    <t>自転車（保険・保証料は除く）</t>
  </si>
  <si>
    <t>廃棄代</t>
    <rPh sb="0" eb="2">
      <t>ハイキ</t>
    </rPh>
    <rPh sb="2" eb="3">
      <t>ダイ</t>
    </rPh>
    <phoneticPr fontId="3"/>
  </si>
  <si>
    <t>点検代</t>
    <rPh sb="0" eb="2">
      <t>テンケン</t>
    </rPh>
    <rPh sb="2" eb="3">
      <t>ダイ</t>
    </rPh>
    <phoneticPr fontId="3"/>
  </si>
  <si>
    <t>修理代</t>
    <rPh sb="0" eb="2">
      <t>シュウリ</t>
    </rPh>
    <rPh sb="2" eb="3">
      <t>ダイ</t>
    </rPh>
    <phoneticPr fontId="3"/>
  </si>
  <si>
    <t>自転車カバー・備品</t>
    <rPh sb="0" eb="3">
      <t>ジテンシャ</t>
    </rPh>
    <rPh sb="7" eb="9">
      <t>ビヒン</t>
    </rPh>
    <phoneticPr fontId="3"/>
  </si>
  <si>
    <t>鍵</t>
    <rPh sb="0" eb="1">
      <t>カギ</t>
    </rPh>
    <phoneticPr fontId="3"/>
  </si>
  <si>
    <t>車用チャイルドシート</t>
    <rPh sb="0" eb="1">
      <t>クルマ</t>
    </rPh>
    <rPh sb="1" eb="2">
      <t>ヨウ</t>
    </rPh>
    <phoneticPr fontId="3"/>
  </si>
  <si>
    <t>車用ジュニアシート</t>
    <rPh sb="0" eb="1">
      <t>クルマ</t>
    </rPh>
    <rPh sb="1" eb="2">
      <t>ヨウ</t>
    </rPh>
    <phoneticPr fontId="3"/>
  </si>
  <si>
    <t>自転車用チャイルドシート</t>
    <rPh sb="0" eb="3">
      <t>ジテンシャ</t>
    </rPh>
    <rPh sb="3" eb="4">
      <t>ヨウ</t>
    </rPh>
    <phoneticPr fontId="3"/>
  </si>
  <si>
    <t>仕事着（トップス）</t>
  </si>
  <si>
    <t>仕事着（インナー）</t>
    <phoneticPr fontId="3"/>
  </si>
  <si>
    <t>仕事着（ボトムス）</t>
    <phoneticPr fontId="3"/>
  </si>
  <si>
    <t>仕事着（アウター）</t>
    <rPh sb="0" eb="3">
      <t>シゴトギ</t>
    </rPh>
    <phoneticPr fontId="3"/>
  </si>
  <si>
    <t>仕事着（エプロン）</t>
    <phoneticPr fontId="3"/>
  </si>
  <si>
    <t>仕事着（靴下）</t>
    <rPh sb="4" eb="6">
      <t>クツシタ</t>
    </rPh>
    <phoneticPr fontId="3"/>
  </si>
  <si>
    <t>時計</t>
    <rPh sb="0" eb="2">
      <t>トケイ</t>
    </rPh>
    <phoneticPr fontId="3"/>
  </si>
  <si>
    <t>かばん</t>
    <phoneticPr fontId="3"/>
  </si>
  <si>
    <t>リュック</t>
    <phoneticPr fontId="3"/>
  </si>
  <si>
    <t>通勤靴</t>
    <phoneticPr fontId="3"/>
  </si>
  <si>
    <t>帽子</t>
    <phoneticPr fontId="3"/>
  </si>
  <si>
    <t>ジャケット</t>
    <phoneticPr fontId="3"/>
  </si>
  <si>
    <t>パンツ・スカート</t>
    <phoneticPr fontId="3"/>
  </si>
  <si>
    <t>シャツ</t>
    <phoneticPr fontId="3"/>
  </si>
  <si>
    <t>パンプス・革靴</t>
    <rPh sb="5" eb="7">
      <t>カワグツ</t>
    </rPh>
    <phoneticPr fontId="3"/>
  </si>
  <si>
    <t>コサージュ</t>
    <phoneticPr fontId="3"/>
  </si>
  <si>
    <t>使途
No</t>
    <phoneticPr fontId="3"/>
  </si>
  <si>
    <t>使途</t>
    <phoneticPr fontId="3"/>
  </si>
  <si>
    <t>申請可能2</t>
    <phoneticPr fontId="3"/>
  </si>
  <si>
    <t>申請可能3</t>
    <phoneticPr fontId="3"/>
  </si>
  <si>
    <t>申請可能4</t>
    <phoneticPr fontId="3"/>
  </si>
  <si>
    <t>申請可能5</t>
    <phoneticPr fontId="3"/>
  </si>
  <si>
    <t>申請可能6</t>
    <phoneticPr fontId="3"/>
  </si>
  <si>
    <t>申請可能7</t>
    <phoneticPr fontId="3"/>
  </si>
  <si>
    <t>申請可能1</t>
    <phoneticPr fontId="3"/>
  </si>
  <si>
    <t>弁当箱</t>
  </si>
  <si>
    <t>水筒</t>
    <phoneticPr fontId="3"/>
  </si>
  <si>
    <t>雨具</t>
  </si>
  <si>
    <t>申請可能8</t>
  </si>
  <si>
    <t>タオル・ハンカチ</t>
  </si>
  <si>
    <t>絵本</t>
  </si>
  <si>
    <t>楽譜</t>
  </si>
  <si>
    <t>保育関連書籍</t>
    <phoneticPr fontId="3"/>
  </si>
  <si>
    <t>健康診断費</t>
    <phoneticPr fontId="3"/>
  </si>
  <si>
    <t>インフルエンザワクチン</t>
    <phoneticPr fontId="3"/>
  </si>
  <si>
    <t>保育に関する研修</t>
    <phoneticPr fontId="3"/>
  </si>
  <si>
    <t>保育士証（氏名変更等）登録事務費</t>
    <phoneticPr fontId="3"/>
  </si>
  <si>
    <t>保育士証書き換えに係る費用</t>
    <phoneticPr fontId="3"/>
  </si>
  <si>
    <t>着替え用衣類</t>
  </si>
  <si>
    <t>園指定の制服</t>
  </si>
  <si>
    <t>園指定靴</t>
  </si>
  <si>
    <t>通園かばん</t>
  </si>
  <si>
    <t>掛布団（タオルケット・毛布）</t>
    <rPh sb="0" eb="1">
      <t>カ</t>
    </rPh>
    <rPh sb="1" eb="3">
      <t>フトン</t>
    </rPh>
    <rPh sb="11" eb="13">
      <t>モウフ</t>
    </rPh>
    <phoneticPr fontId="3"/>
  </si>
  <si>
    <t>雨具</t>
    <phoneticPr fontId="3"/>
  </si>
  <si>
    <t>申請可能9</t>
  </si>
  <si>
    <t>⑦-①</t>
    <phoneticPr fontId="3"/>
  </si>
  <si>
    <t>⑦-③</t>
    <phoneticPr fontId="3"/>
  </si>
  <si>
    <t>⑦-②</t>
    <phoneticPr fontId="3"/>
  </si>
  <si>
    <t>提出書類</t>
    <rPh sb="0" eb="2">
      <t>テイシュツ</t>
    </rPh>
    <rPh sb="2" eb="4">
      <t>ショルイ</t>
    </rPh>
    <phoneticPr fontId="3"/>
  </si>
  <si>
    <t>□採用通知書</t>
    <phoneticPr fontId="3"/>
  </si>
  <si>
    <t>□タイヤ</t>
    <phoneticPr fontId="3"/>
  </si>
  <si>
    <t>□保育所決定通知書</t>
    <phoneticPr fontId="3"/>
  </si>
  <si>
    <t>□タイヤ交換が必要の旨
記載のある疎明書類</t>
    <phoneticPr fontId="3"/>
  </si>
  <si>
    <t>□修理内容の分かる書類
安全点検チェックリスト</t>
    <rPh sb="12" eb="14">
      <t>アンゼン</t>
    </rPh>
    <rPh sb="14" eb="16">
      <t>テンケン</t>
    </rPh>
    <phoneticPr fontId="3"/>
  </si>
  <si>
    <t>項</t>
    <rPh sb="0" eb="1">
      <t>コウ</t>
    </rPh>
    <phoneticPr fontId="10"/>
  </si>
  <si>
    <t>購入先</t>
    <rPh sb="0" eb="2">
      <t>コウニュウ</t>
    </rPh>
    <rPh sb="2" eb="3">
      <t>サキ</t>
    </rPh>
    <phoneticPr fontId="10"/>
  </si>
  <si>
    <t>購入物</t>
    <rPh sb="0" eb="2">
      <t>コウニュウ</t>
    </rPh>
    <rPh sb="2" eb="3">
      <t>ブツ</t>
    </rPh>
    <phoneticPr fontId="10"/>
  </si>
  <si>
    <t>購入日</t>
    <rPh sb="0" eb="2">
      <t>コウニュウ</t>
    </rPh>
    <rPh sb="2" eb="3">
      <t>ヒ</t>
    </rPh>
    <phoneticPr fontId="10"/>
  </si>
  <si>
    <t>数量</t>
    <rPh sb="0" eb="2">
      <t>スウリョウ</t>
    </rPh>
    <phoneticPr fontId="10"/>
  </si>
  <si>
    <t>単価（税抜き）</t>
    <rPh sb="0" eb="2">
      <t>タンカ</t>
    </rPh>
    <rPh sb="3" eb="4">
      <t>ゼイ</t>
    </rPh>
    <rPh sb="4" eb="5">
      <t>ヌ</t>
    </rPh>
    <phoneticPr fontId="10"/>
  </si>
  <si>
    <t>税込価格</t>
    <rPh sb="0" eb="2">
      <t>ゼイコ</t>
    </rPh>
    <rPh sb="2" eb="4">
      <t>カカク</t>
    </rPh>
    <phoneticPr fontId="3"/>
  </si>
  <si>
    <t>税額(10%)</t>
    <rPh sb="0" eb="2">
      <t>ゼイガク</t>
    </rPh>
    <phoneticPr fontId="3"/>
  </si>
  <si>
    <t>小計</t>
    <rPh sb="0" eb="2">
      <t>ショウケイ</t>
    </rPh>
    <phoneticPr fontId="3"/>
  </si>
  <si>
    <t>⑬申請者の衣服（イ）</t>
    <rPh sb="1" eb="4">
      <t>シンセイシャ</t>
    </rPh>
    <rPh sb="5" eb="7">
      <t>イフク</t>
    </rPh>
    <phoneticPr fontId="3"/>
  </si>
  <si>
    <t>１点の上限１万円まで</t>
    <phoneticPr fontId="3"/>
  </si>
  <si>
    <t>支払額の合計</t>
    <rPh sb="0" eb="2">
      <t>シハラ</t>
    </rPh>
    <rPh sb="2" eb="3">
      <t>ガク</t>
    </rPh>
    <rPh sb="4" eb="6">
      <t>ゴウケイ</t>
    </rPh>
    <phoneticPr fontId="3"/>
  </si>
  <si>
    <t>申請出来る金額</t>
    <rPh sb="0" eb="2">
      <t>シンセイ</t>
    </rPh>
    <rPh sb="2" eb="4">
      <t>デキ</t>
    </rPh>
    <rPh sb="5" eb="7">
      <t>キンガク</t>
    </rPh>
    <phoneticPr fontId="10"/>
  </si>
  <si>
    <t>注意事項</t>
    <rPh sb="0" eb="2">
      <t>チュウイ</t>
    </rPh>
    <rPh sb="2" eb="4">
      <t>ジコウ</t>
    </rPh>
    <phoneticPr fontId="3"/>
  </si>
  <si>
    <t>レシート　①</t>
    <phoneticPr fontId="3"/>
  </si>
  <si>
    <t>レシート　②</t>
    <phoneticPr fontId="3"/>
  </si>
  <si>
    <t>レシート　③</t>
    <phoneticPr fontId="3"/>
  </si>
  <si>
    <t>未就学児数</t>
    <phoneticPr fontId="3"/>
  </si>
  <si>
    <t>上限（税込）</t>
    <phoneticPr fontId="3"/>
  </si>
  <si>
    <t>□左記、未就学児数を入力してください
□新たにお子様を保育所に預ける場合に必要な費用のみ対象です。（要保育所決定通知書）</t>
    <rPh sb="1" eb="2">
      <t>ヒダリ</t>
    </rPh>
    <rPh sb="2" eb="3">
      <t>キ</t>
    </rPh>
    <rPh sb="4" eb="8">
      <t>ミシュウガクジ</t>
    </rPh>
    <rPh sb="8" eb="9">
      <t>スウ</t>
    </rPh>
    <rPh sb="10" eb="12">
      <t>ニュウリョク</t>
    </rPh>
    <phoneticPr fontId="3"/>
  </si>
  <si>
    <t>㉓子供の寝具</t>
    <rPh sb="1" eb="3">
      <t>コドモ</t>
    </rPh>
    <rPh sb="4" eb="6">
      <t>シング</t>
    </rPh>
    <phoneticPr fontId="3"/>
  </si>
  <si>
    <t>上限（税込）　５万円</t>
    <phoneticPr fontId="3"/>
  </si>
  <si>
    <t>1つのレシートに使途番号が複数ある場合はコピーして使途項目ごとに
必ずレシートがあるようにしてください</t>
    <rPh sb="25" eb="27">
      <t>シト</t>
    </rPh>
    <rPh sb="27" eb="29">
      <t>コウモク</t>
    </rPh>
    <rPh sb="33" eb="34">
      <t>カナラ</t>
    </rPh>
    <phoneticPr fontId="3"/>
  </si>
  <si>
    <t>1つのレシートに使途番号が複数ある場合はコピーして使途項目ごとに
必ずレシートがあるようにしてください</t>
    <phoneticPr fontId="3"/>
  </si>
  <si>
    <t>申請金額</t>
    <rPh sb="0" eb="2">
      <t>シンセイ</t>
    </rPh>
    <rPh sb="2" eb="4">
      <t>キンガク</t>
    </rPh>
    <phoneticPr fontId="3"/>
  </si>
  <si>
    <t>税込価格(申請金額）</t>
    <rPh sb="0" eb="2">
      <t>ゼイコ</t>
    </rPh>
    <rPh sb="2" eb="4">
      <t>カカク</t>
    </rPh>
    <rPh sb="5" eb="7">
      <t>シンセイ</t>
    </rPh>
    <rPh sb="7" eb="9">
      <t>キンガク</t>
    </rPh>
    <phoneticPr fontId="3"/>
  </si>
  <si>
    <t>各１点限り・上限１万円まで</t>
    <rPh sb="0" eb="1">
      <t>カク</t>
    </rPh>
    <rPh sb="3" eb="4">
      <t>カギ</t>
    </rPh>
    <phoneticPr fontId="3"/>
  </si>
  <si>
    <t>⑭申請者の被服費（ロ）</t>
    <rPh sb="1" eb="4">
      <t>シンセイシャ</t>
    </rPh>
    <rPh sb="5" eb="8">
      <t>ヒフクヒ</t>
    </rPh>
    <phoneticPr fontId="3"/>
  </si>
  <si>
    <t>上限（税込）　３万円</t>
    <phoneticPr fontId="3"/>
  </si>
  <si>
    <t>式服（セットアップ）</t>
    <rPh sb="0" eb="2">
      <t>シキフク</t>
    </rPh>
    <phoneticPr fontId="3"/>
  </si>
  <si>
    <t>式服用かばんは対象外となります。</t>
    <rPh sb="0" eb="1">
      <t>シキ</t>
    </rPh>
    <rPh sb="1" eb="2">
      <t>フク</t>
    </rPh>
    <rPh sb="2" eb="3">
      <t>ヨウ</t>
    </rPh>
    <rPh sb="7" eb="10">
      <t>タイショウガイ</t>
    </rPh>
    <phoneticPr fontId="3"/>
  </si>
  <si>
    <t>⑯文具類</t>
    <phoneticPr fontId="3"/>
  </si>
  <si>
    <t>ふでばこ・ペンケース</t>
    <phoneticPr fontId="3"/>
  </si>
  <si>
    <t>ペン（えんぴつ・カラーペン等）</t>
    <rPh sb="13" eb="14">
      <t>トウ</t>
    </rPh>
    <phoneticPr fontId="3"/>
  </si>
  <si>
    <t>消ゴム・定規・鉛筆削り</t>
    <rPh sb="0" eb="1">
      <t>ケ</t>
    </rPh>
    <rPh sb="4" eb="6">
      <t>ジョウギ</t>
    </rPh>
    <rPh sb="7" eb="9">
      <t>エンピツ</t>
    </rPh>
    <rPh sb="9" eb="10">
      <t>ケズ</t>
    </rPh>
    <phoneticPr fontId="3"/>
  </si>
  <si>
    <t>はさみ・カッターナイフ・穴あけパンチ</t>
    <rPh sb="12" eb="13">
      <t>アナ</t>
    </rPh>
    <phoneticPr fontId="3"/>
  </si>
  <si>
    <t>文具に使う電池</t>
    <rPh sb="0" eb="2">
      <t>ブング</t>
    </rPh>
    <rPh sb="3" eb="4">
      <t>ツカ</t>
    </rPh>
    <rPh sb="5" eb="7">
      <t>デンチ</t>
    </rPh>
    <phoneticPr fontId="3"/>
  </si>
  <si>
    <t>上限（税込）　１万円</t>
    <phoneticPr fontId="3"/>
  </si>
  <si>
    <t>1つのレシートに使途番号が複数ある場合はコピーして使途項目ごとに必ずレシートがあるようにしてください。
レシートの文具名がわかるように記入ください</t>
    <rPh sb="57" eb="59">
      <t>ブング</t>
    </rPh>
    <rPh sb="59" eb="60">
      <t>メイ</t>
    </rPh>
    <rPh sb="67" eb="69">
      <t>キニュウ</t>
    </rPh>
    <phoneticPr fontId="3"/>
  </si>
  <si>
    <t>⑰備品類</t>
    <phoneticPr fontId="3"/>
  </si>
  <si>
    <t>⑱書籍類</t>
    <rPh sb="1" eb="3">
      <t>ショセキ</t>
    </rPh>
    <rPh sb="3" eb="4">
      <t>ルイ</t>
    </rPh>
    <phoneticPr fontId="3"/>
  </si>
  <si>
    <t>⑮申請者の被服費（ハ）</t>
    <phoneticPr fontId="3"/>
  </si>
  <si>
    <t>⑲健康診断</t>
    <rPh sb="1" eb="3">
      <t>ケンコウ</t>
    </rPh>
    <rPh sb="3" eb="5">
      <t>シンダン</t>
    </rPh>
    <phoneticPr fontId="3"/>
  </si>
  <si>
    <t>⑳ワクチン接種</t>
    <rPh sb="5" eb="7">
      <t>セッシュ</t>
    </rPh>
    <phoneticPr fontId="3"/>
  </si>
  <si>
    <t>コロナウィルスワクチン</t>
    <phoneticPr fontId="3"/>
  </si>
  <si>
    <t>その他ワクチン</t>
    <phoneticPr fontId="3"/>
  </si>
  <si>
    <t>㉔子どもの備品</t>
    <rPh sb="1" eb="2">
      <t>コ</t>
    </rPh>
    <rPh sb="5" eb="7">
      <t>ビヒン</t>
    </rPh>
    <phoneticPr fontId="3"/>
  </si>
  <si>
    <t>㉕ベビーカー</t>
    <phoneticPr fontId="3"/>
  </si>
  <si>
    <t>上限（税込）　２万円</t>
    <phoneticPr fontId="3"/>
  </si>
  <si>
    <t>⑫ヘルメット</t>
    <phoneticPr fontId="3"/>
  </si>
  <si>
    <t>ヘルメット（自転車用）</t>
    <rPh sb="6" eb="9">
      <t>ジテンシャ</t>
    </rPh>
    <rPh sb="9" eb="10">
      <t>ヨウ</t>
    </rPh>
    <phoneticPr fontId="3"/>
  </si>
  <si>
    <t>ヘルメット（バイク用）</t>
    <phoneticPr fontId="3"/>
  </si>
  <si>
    <t>⑪チャイルドシート</t>
    <phoneticPr fontId="3"/>
  </si>
  <si>
    <t>⑩自転車カバー・鍵</t>
    <rPh sb="1" eb="4">
      <t>ジテンシャ</t>
    </rPh>
    <rPh sb="8" eb="9">
      <t>カギ</t>
    </rPh>
    <phoneticPr fontId="3"/>
  </si>
  <si>
    <t>バイク用カバー</t>
    <rPh sb="3" eb="4">
      <t>ヨウ</t>
    </rPh>
    <phoneticPr fontId="3"/>
  </si>
  <si>
    <t>自転車用カバー</t>
    <rPh sb="3" eb="4">
      <t>ヨウ</t>
    </rPh>
    <phoneticPr fontId="3"/>
  </si>
  <si>
    <t>⑨自動車点検・修理代</t>
    <phoneticPr fontId="3"/>
  </si>
  <si>
    <t>パーツ交換・修理が必要の旨記載のある疎明書類提出要</t>
    <phoneticPr fontId="3"/>
  </si>
  <si>
    <t>修理内容の分かる書類提出要　承認出来ない場合は金額を訂正します。</t>
    <phoneticPr fontId="3"/>
  </si>
  <si>
    <t>タイヤ交換が必要の旨記載のある疎明書類提出要</t>
    <phoneticPr fontId="3"/>
  </si>
  <si>
    <t>⑧タイヤ</t>
    <phoneticPr fontId="3"/>
  </si>
  <si>
    <t>上限（税込）１０万円</t>
    <phoneticPr fontId="3"/>
  </si>
  <si>
    <t>⑦-③自転車（上限15万円）</t>
    <rPh sb="3" eb="6">
      <t>ジテンシャ</t>
    </rPh>
    <phoneticPr fontId="3"/>
  </si>
  <si>
    <t>⑦-②バイク（上限20万円）</t>
    <phoneticPr fontId="3"/>
  </si>
  <si>
    <t>⑦-①自動車（上限30万円）</t>
    <rPh sb="3" eb="6">
      <t>ジドウシャ</t>
    </rPh>
    <rPh sb="7" eb="9">
      <t>ジョウゲン</t>
    </rPh>
    <rPh sb="11" eb="13">
      <t>マンエン</t>
    </rPh>
    <phoneticPr fontId="3"/>
  </si>
  <si>
    <t>保険料・保証料は除く</t>
    <phoneticPr fontId="3"/>
  </si>
  <si>
    <t>自動車割引（クーポン・ポイント利用）</t>
    <rPh sb="0" eb="3">
      <t>ジドウシャ</t>
    </rPh>
    <rPh sb="3" eb="5">
      <t>ワリビキ</t>
    </rPh>
    <rPh sb="15" eb="17">
      <t>リヨウ</t>
    </rPh>
    <phoneticPr fontId="3"/>
  </si>
  <si>
    <t>バイク割引（クーポン・ポイント利用）</t>
    <rPh sb="3" eb="5">
      <t>ワリビキ</t>
    </rPh>
    <rPh sb="15" eb="17">
      <t>リヨウ</t>
    </rPh>
    <phoneticPr fontId="3"/>
  </si>
  <si>
    <t>自転車割引（クーポン・ポイント利用）</t>
    <rPh sb="0" eb="3">
      <t>ジテンシャ</t>
    </rPh>
    <rPh sb="3" eb="5">
      <t>ワリビキ</t>
    </rPh>
    <rPh sb="15" eb="17">
      <t>リヨウ</t>
    </rPh>
    <phoneticPr fontId="3"/>
  </si>
  <si>
    <t>同時申請不可・いずれか1点限り申請</t>
    <rPh sb="0" eb="2">
      <t>ドウジ</t>
    </rPh>
    <rPh sb="2" eb="4">
      <t>シンセイ</t>
    </rPh>
    <rPh sb="4" eb="6">
      <t>フカ</t>
    </rPh>
    <rPh sb="12" eb="13">
      <t>テン</t>
    </rPh>
    <rPh sb="13" eb="14">
      <t>カギ</t>
    </rPh>
    <rPh sb="15" eb="17">
      <t>シンセイ</t>
    </rPh>
    <phoneticPr fontId="3"/>
  </si>
  <si>
    <t>防犯登録代</t>
    <rPh sb="0" eb="2">
      <t>ボウハン</t>
    </rPh>
    <rPh sb="2" eb="4">
      <t>トウロク</t>
    </rPh>
    <rPh sb="4" eb="5">
      <t>ダイ</t>
    </rPh>
    <phoneticPr fontId="3"/>
  </si>
  <si>
    <t>□自動車・バイクは本人名義確認の為、車検証等提出が必要となります。</t>
    <rPh sb="1" eb="4">
      <t>ジドウシャ</t>
    </rPh>
    <rPh sb="9" eb="11">
      <t>ホンニン</t>
    </rPh>
    <rPh sb="11" eb="13">
      <t>メイギ</t>
    </rPh>
    <rPh sb="13" eb="15">
      <t>カクニン</t>
    </rPh>
    <rPh sb="16" eb="17">
      <t>タメ</t>
    </rPh>
    <rPh sb="25" eb="27">
      <t>ヒツヨウ</t>
    </rPh>
    <phoneticPr fontId="3"/>
  </si>
  <si>
    <t>⑥ミシン</t>
    <phoneticPr fontId="3"/>
  </si>
  <si>
    <t>上限（税込）２万円</t>
    <phoneticPr fontId="3"/>
  </si>
  <si>
    <t>裁縫に関するもの（糸・布等）</t>
    <rPh sb="0" eb="2">
      <t>サイホウ</t>
    </rPh>
    <rPh sb="3" eb="4">
      <t>カン</t>
    </rPh>
    <rPh sb="9" eb="10">
      <t>イト</t>
    </rPh>
    <rPh sb="11" eb="12">
      <t>ヌノ</t>
    </rPh>
    <rPh sb="12" eb="13">
      <t>ナド</t>
    </rPh>
    <phoneticPr fontId="3"/>
  </si>
  <si>
    <t>□糸・布・針などの裁縫に必要な備品は
６番項目での申請ではなく17番での申請になります。</t>
    <rPh sb="1" eb="2">
      <t>イト</t>
    </rPh>
    <rPh sb="3" eb="4">
      <t>ヌノ</t>
    </rPh>
    <rPh sb="5" eb="6">
      <t>ハリ</t>
    </rPh>
    <rPh sb="9" eb="11">
      <t>サイホウ</t>
    </rPh>
    <rPh sb="12" eb="14">
      <t>ヒツヨウ</t>
    </rPh>
    <rPh sb="15" eb="17">
      <t>ビヒン</t>
    </rPh>
    <rPh sb="20" eb="21">
      <t>バン</t>
    </rPh>
    <rPh sb="21" eb="23">
      <t>コウモク</t>
    </rPh>
    <rPh sb="25" eb="27">
      <t>シンセイ</t>
    </rPh>
    <rPh sb="33" eb="34">
      <t>バン</t>
    </rPh>
    <rPh sb="36" eb="38">
      <t>シンセイ</t>
    </rPh>
    <phoneticPr fontId="3"/>
  </si>
  <si>
    <t>⑤ヘッドホン</t>
    <phoneticPr fontId="3"/>
  </si>
  <si>
    <t>上限（税込）1万円</t>
    <phoneticPr fontId="3"/>
  </si>
  <si>
    <t>□電子ピアノを使用する為の申請となります。</t>
    <rPh sb="13" eb="15">
      <t>シンセイ</t>
    </rPh>
    <phoneticPr fontId="3"/>
  </si>
  <si>
    <t>④-①電子ピアノ</t>
    <rPh sb="3" eb="5">
      <t>デンシ</t>
    </rPh>
    <phoneticPr fontId="3"/>
  </si>
  <si>
    <t>④-②電子キーボード</t>
    <rPh sb="3" eb="5">
      <t>デンシ</t>
    </rPh>
    <phoneticPr fontId="3"/>
  </si>
  <si>
    <t>電子ピアノ上限（税込）15万円</t>
    <phoneticPr fontId="3"/>
  </si>
  <si>
    <t>キーボード上限（税込）3万円</t>
    <phoneticPr fontId="3"/>
  </si>
  <si>
    <t>調律費用はこちらで申請してください。</t>
    <phoneticPr fontId="3"/>
  </si>
  <si>
    <t>④-①</t>
    <phoneticPr fontId="3"/>
  </si>
  <si>
    <t>④-②</t>
    <phoneticPr fontId="3"/>
  </si>
  <si>
    <t>電子キーボード付属品</t>
    <rPh sb="0" eb="2">
      <t>デンシ</t>
    </rPh>
    <rPh sb="7" eb="9">
      <t>フゾク</t>
    </rPh>
    <rPh sb="9" eb="10">
      <t>ヒン</t>
    </rPh>
    <phoneticPr fontId="3"/>
  </si>
  <si>
    <t>電子ピアノ</t>
    <phoneticPr fontId="3"/>
  </si>
  <si>
    <t>③プリンター、インク</t>
    <phoneticPr fontId="3"/>
  </si>
  <si>
    <t>上限（税込）2万円</t>
    <phoneticPr fontId="3"/>
  </si>
  <si>
    <t>□プリンターの保証料は申請除外です。
□1つのレシートに使途番号が複数ある場合はコピーして使途項目ごとに
必ずレシートがあるようにしてください</t>
    <rPh sb="7" eb="9">
      <t>ホショウ</t>
    </rPh>
    <rPh sb="9" eb="10">
      <t>リョウ</t>
    </rPh>
    <rPh sb="11" eb="13">
      <t>シンセイ</t>
    </rPh>
    <rPh sb="13" eb="15">
      <t>ジョガイ</t>
    </rPh>
    <phoneticPr fontId="3"/>
  </si>
  <si>
    <t>□1つのレシートに使途番号が複数ある場合はコピーして使途項目ごとに
必ずレシートがあるようにしてください</t>
    <phoneticPr fontId="3"/>
  </si>
  <si>
    <t>②-②パソコン周辺機器</t>
    <phoneticPr fontId="3"/>
  </si>
  <si>
    <t>キーボード</t>
  </si>
  <si>
    <t>②-①パソコン</t>
    <phoneticPr fontId="3"/>
  </si>
  <si>
    <t>②-②タブレット</t>
    <phoneticPr fontId="3"/>
  </si>
  <si>
    <t>PC上限（税込）　16万円</t>
    <phoneticPr fontId="3"/>
  </si>
  <si>
    <t>TB上限（税込）　7万円</t>
    <phoneticPr fontId="3"/>
  </si>
  <si>
    <t>①転居費用</t>
    <rPh sb="1" eb="3">
      <t>テンキョ</t>
    </rPh>
    <rPh sb="3" eb="5">
      <t>ヒヨウ</t>
    </rPh>
    <phoneticPr fontId="3"/>
  </si>
  <si>
    <t>上限（税込）　４０万円</t>
    <phoneticPr fontId="3"/>
  </si>
  <si>
    <t>採用通知書添付必須</t>
    <phoneticPr fontId="3"/>
  </si>
  <si>
    <t>※配偶者等の主導による（転勤に伴う）転居は申請外</t>
    <phoneticPr fontId="3"/>
  </si>
  <si>
    <t>□旧住所・新住所が記載している住民票提出
□引越業者の見積もり・明細付領収書提出
□不動産・明細書付領収書提出</t>
    <rPh sb="1" eb="4">
      <t>キュウジュウショ</t>
    </rPh>
    <rPh sb="5" eb="8">
      <t>シンジュウショ</t>
    </rPh>
    <rPh sb="9" eb="11">
      <t>キサイ</t>
    </rPh>
    <rPh sb="15" eb="18">
      <t>ジュウミンヒョウ</t>
    </rPh>
    <rPh sb="18" eb="20">
      <t>テイシュツ</t>
    </rPh>
    <rPh sb="22" eb="24">
      <t>ヒッコ</t>
    </rPh>
    <rPh sb="24" eb="26">
      <t>ギョウシャ</t>
    </rPh>
    <rPh sb="27" eb="29">
      <t>ミツ</t>
    </rPh>
    <rPh sb="32" eb="34">
      <t>メイサイ</t>
    </rPh>
    <rPh sb="34" eb="35">
      <t>ツキ</t>
    </rPh>
    <rPh sb="35" eb="38">
      <t>リョウシュウショ</t>
    </rPh>
    <rPh sb="38" eb="40">
      <t>テイシュツ</t>
    </rPh>
    <rPh sb="42" eb="45">
      <t>フドウサン</t>
    </rPh>
    <rPh sb="46" eb="49">
      <t>メイサイショ</t>
    </rPh>
    <rPh sb="49" eb="50">
      <t>ツキ</t>
    </rPh>
    <rPh sb="50" eb="53">
      <t>リョウシュウショ</t>
    </rPh>
    <rPh sb="53" eb="55">
      <t>テイシュツ</t>
    </rPh>
    <phoneticPr fontId="3"/>
  </si>
  <si>
    <t>LANケーブル</t>
    <phoneticPr fontId="3"/>
  </si>
  <si>
    <t>外付けハードディスク</t>
    <rPh sb="0" eb="1">
      <t>ソト</t>
    </rPh>
    <rPh sb="1" eb="2">
      <t>ヅ</t>
    </rPh>
    <phoneticPr fontId="3"/>
  </si>
  <si>
    <t>税込価格</t>
    <rPh sb="0" eb="2">
      <t>ゼイコミ</t>
    </rPh>
    <rPh sb="2" eb="4">
      <t>カカク</t>
    </rPh>
    <phoneticPr fontId="3"/>
  </si>
  <si>
    <t>申請者のみ（未就学児は対象外）</t>
    <rPh sb="0" eb="3">
      <t>シンセイシャ</t>
    </rPh>
    <rPh sb="6" eb="10">
      <t>ミシュウガクジ</t>
    </rPh>
    <rPh sb="11" eb="14">
      <t>タイショウガイ</t>
    </rPh>
    <phoneticPr fontId="3"/>
  </si>
  <si>
    <t>㉒こどもの被服費</t>
    <rPh sb="5" eb="8">
      <t>ヒフクヒ</t>
    </rPh>
    <phoneticPr fontId="3"/>
  </si>
  <si>
    <t>申請する未就学児数分の保育所決定通知書提出ください</t>
    <rPh sb="0" eb="2">
      <t>シンセイ</t>
    </rPh>
    <rPh sb="4" eb="7">
      <t>ミシュウガク</t>
    </rPh>
    <rPh sb="7" eb="8">
      <t>ジ</t>
    </rPh>
    <rPh sb="8" eb="9">
      <t>スウ</t>
    </rPh>
    <rPh sb="9" eb="10">
      <t>ブン</t>
    </rPh>
    <rPh sb="11" eb="13">
      <t>ホイク</t>
    </rPh>
    <rPh sb="13" eb="14">
      <t>ショ</t>
    </rPh>
    <rPh sb="14" eb="16">
      <t>ケッテイ</t>
    </rPh>
    <rPh sb="16" eb="19">
      <t>ツウチショ</t>
    </rPh>
    <rPh sb="19" eb="21">
      <t>テイシュツ</t>
    </rPh>
    <phoneticPr fontId="3"/>
  </si>
  <si>
    <t>紙オムツは対象外となります。申請する未就学児数分の保育所決定通知書提出ください</t>
    <rPh sb="0" eb="1">
      <t>カミ</t>
    </rPh>
    <rPh sb="5" eb="8">
      <t>タイショウガイ</t>
    </rPh>
    <phoneticPr fontId="3"/>
  </si>
  <si>
    <t>㉑研修受講費</t>
    <rPh sb="1" eb="3">
      <t>ケンシュウ</t>
    </rPh>
    <rPh sb="3" eb="5">
      <t>ジュコウ</t>
    </rPh>
    <rPh sb="5" eb="6">
      <t>ヒ</t>
    </rPh>
    <phoneticPr fontId="3"/>
  </si>
  <si>
    <t>□　就職準備金貸付事業募集要項確認しました。</t>
    <phoneticPr fontId="3"/>
  </si>
  <si>
    <t>□　申請漏れがないか確認しました。</t>
    <phoneticPr fontId="3"/>
  </si>
  <si>
    <t>40万円</t>
    <rPh sb="2" eb="4">
      <t>マンエン</t>
    </rPh>
    <phoneticPr fontId="3"/>
  </si>
  <si>
    <t>10万円</t>
    <rPh sb="2" eb="3">
      <t>マン</t>
    </rPh>
    <rPh sb="3" eb="4">
      <t>エン</t>
    </rPh>
    <phoneticPr fontId="3"/>
  </si>
  <si>
    <t>15万円</t>
    <rPh sb="2" eb="3">
      <t>マン</t>
    </rPh>
    <rPh sb="3" eb="4">
      <t>エン</t>
    </rPh>
    <phoneticPr fontId="3"/>
  </si>
  <si>
    <t>20万円</t>
    <rPh sb="2" eb="3">
      <t>マン</t>
    </rPh>
    <rPh sb="3" eb="4">
      <t>エン</t>
    </rPh>
    <phoneticPr fontId="3"/>
  </si>
  <si>
    <t>30万円</t>
    <rPh sb="2" eb="3">
      <t>マン</t>
    </rPh>
    <rPh sb="3" eb="4">
      <t>エン</t>
    </rPh>
    <phoneticPr fontId="3"/>
  </si>
  <si>
    <t>2万円</t>
    <rPh sb="1" eb="2">
      <t>マン</t>
    </rPh>
    <rPh sb="2" eb="3">
      <t>エン</t>
    </rPh>
    <phoneticPr fontId="3"/>
  </si>
  <si>
    <t>3万円</t>
    <rPh sb="1" eb="2">
      <t>マン</t>
    </rPh>
    <rPh sb="2" eb="3">
      <t>エン</t>
    </rPh>
    <phoneticPr fontId="3"/>
  </si>
  <si>
    <t>1万円</t>
    <rPh sb="1" eb="2">
      <t>マン</t>
    </rPh>
    <rPh sb="2" eb="3">
      <t>エン</t>
    </rPh>
    <phoneticPr fontId="3"/>
  </si>
  <si>
    <t>5万円</t>
    <rPh sb="1" eb="2">
      <t>マン</t>
    </rPh>
    <rPh sb="2" eb="3">
      <t>エン</t>
    </rPh>
    <phoneticPr fontId="3"/>
  </si>
  <si>
    <t>2万円</t>
    <phoneticPr fontId="3"/>
  </si>
  <si>
    <t>40万円</t>
    <phoneticPr fontId="3"/>
  </si>
  <si>
    <t>申請する未就学児数分の保育所決定通知書提出ください</t>
    <phoneticPr fontId="3"/>
  </si>
  <si>
    <t>水遊びプールセット（水着・タオル等）</t>
    <rPh sb="0" eb="2">
      <t>ミズアソ</t>
    </rPh>
    <rPh sb="10" eb="12">
      <t>ミズギ</t>
    </rPh>
    <rPh sb="16" eb="17">
      <t>トウ</t>
    </rPh>
    <phoneticPr fontId="3"/>
  </si>
  <si>
    <t>上限（税込）6万円</t>
    <phoneticPr fontId="3"/>
  </si>
  <si>
    <t>仕事着（上履き）※スニーカーは対象外</t>
    <rPh sb="4" eb="6">
      <t>ウワバ</t>
    </rPh>
    <rPh sb="15" eb="18">
      <t>タイショウガイ</t>
    </rPh>
    <phoneticPr fontId="3"/>
  </si>
  <si>
    <t>ノーマルタイヤ（取付工賃含）</t>
    <rPh sb="8" eb="10">
      <t>トリツケ</t>
    </rPh>
    <rPh sb="10" eb="12">
      <t>コウチン</t>
    </rPh>
    <rPh sb="12" eb="13">
      <t>フク</t>
    </rPh>
    <phoneticPr fontId="3"/>
  </si>
  <si>
    <t>スノータイヤ（取付工賃含）※事前購入不可</t>
    <rPh sb="14" eb="16">
      <t>ジゼン</t>
    </rPh>
    <rPh sb="16" eb="18">
      <t>コウニュウ</t>
    </rPh>
    <rPh sb="18" eb="20">
      <t>フカ</t>
    </rPh>
    <phoneticPr fontId="3"/>
  </si>
  <si>
    <t>□パソコンとタブレットを同時に申請することはできません</t>
    <rPh sb="12" eb="14">
      <t>ドウジ</t>
    </rPh>
    <rPh sb="15" eb="17">
      <t>シンセイ</t>
    </rPh>
    <phoneticPr fontId="3"/>
  </si>
  <si>
    <t>□スノータイヤ購入は就職時期によって購入可となります。買い置きは不可です。
□通勤に使用する為に申請者または同一世帯名義の自動車のタイヤ交換が可能です。</t>
    <rPh sb="68" eb="70">
      <t>コウカン</t>
    </rPh>
    <phoneticPr fontId="3"/>
  </si>
  <si>
    <t>6万円</t>
    <rPh sb="1" eb="2">
      <t>マン</t>
    </rPh>
    <rPh sb="2" eb="3">
      <t>エン</t>
    </rPh>
    <phoneticPr fontId="3"/>
  </si>
  <si>
    <t>□　提出書類の確認をしました。</t>
    <rPh sb="2" eb="4">
      <t>テイシュツ</t>
    </rPh>
    <rPh sb="4" eb="6">
      <t>ショルイ</t>
    </rPh>
    <rPh sb="7" eb="9">
      <t>カクニン</t>
    </rPh>
    <phoneticPr fontId="3"/>
  </si>
  <si>
    <t>□本人名義確認書類</t>
    <rPh sb="1" eb="3">
      <t>ホンニン</t>
    </rPh>
    <rPh sb="3" eb="5">
      <t>メイギ</t>
    </rPh>
    <rPh sb="5" eb="7">
      <t>カクニン</t>
    </rPh>
    <rPh sb="7" eb="9">
      <t>ショルイ</t>
    </rPh>
    <phoneticPr fontId="3"/>
  </si>
  <si>
    <t>□本人名義確認書類</t>
    <phoneticPr fontId="3"/>
  </si>
  <si>
    <t>水筒・コップ・ベビーマグ</t>
    <phoneticPr fontId="3"/>
  </si>
  <si>
    <t>ハンカチ・タオル</t>
    <phoneticPr fontId="3"/>
  </si>
  <si>
    <t>スタイ・食事用エプロン</t>
    <phoneticPr fontId="3"/>
  </si>
  <si>
    <t>消毒液・マスク（乳児は除外）</t>
    <phoneticPr fontId="3"/>
  </si>
  <si>
    <t>布おむつ・トレパン（紙おむつは対象外）</t>
    <phoneticPr fontId="3"/>
  </si>
  <si>
    <t>お名前シール</t>
    <rPh sb="1" eb="3">
      <t>ナマエ</t>
    </rPh>
    <phoneticPr fontId="3"/>
  </si>
  <si>
    <t>引越日</t>
    <rPh sb="0" eb="2">
      <t>ヒッコシ</t>
    </rPh>
    <rPh sb="2" eb="3">
      <t>ヒ</t>
    </rPh>
    <phoneticPr fontId="10"/>
  </si>
  <si>
    <t>レシート有対象間</t>
    <rPh sb="4" eb="5">
      <t>アリ</t>
    </rPh>
    <rPh sb="5" eb="7">
      <t>タイショウ</t>
    </rPh>
    <rPh sb="7" eb="8">
      <t>アイダ</t>
    </rPh>
    <phoneticPr fontId="3"/>
  </si>
  <si>
    <r>
      <t xml:space="preserve">□通勤に使用する為に申請者または同一世帯名義の自動車の点検・修理が可能です。
</t>
    </r>
    <r>
      <rPr>
        <b/>
        <sz val="9"/>
        <color rgb="FFFF0000"/>
        <rFont val="游ゴシック"/>
        <family val="3"/>
        <charset val="128"/>
        <scheme val="minor"/>
      </rPr>
      <t>□車検は申請除外となります。</t>
    </r>
    <rPh sb="1" eb="3">
      <t>ツウキン</t>
    </rPh>
    <rPh sb="4" eb="6">
      <t>シヨウ</t>
    </rPh>
    <rPh sb="8" eb="9">
      <t>タメ</t>
    </rPh>
    <rPh sb="10" eb="12">
      <t>シンセイ</t>
    </rPh>
    <rPh sb="12" eb="13">
      <t>シャ</t>
    </rPh>
    <rPh sb="16" eb="18">
      <t>ドウイツ</t>
    </rPh>
    <rPh sb="18" eb="20">
      <t>セタイ</t>
    </rPh>
    <rPh sb="20" eb="22">
      <t>メイギ</t>
    </rPh>
    <rPh sb="23" eb="26">
      <t>ジドウシャ</t>
    </rPh>
    <rPh sb="27" eb="29">
      <t>テンケン</t>
    </rPh>
    <rPh sb="30" eb="32">
      <t>シュウリ</t>
    </rPh>
    <rPh sb="33" eb="35">
      <t>カノウ</t>
    </rPh>
    <rPh sb="40" eb="42">
      <t>シャケン</t>
    </rPh>
    <rPh sb="43" eb="45">
      <t>シンセイ</t>
    </rPh>
    <rPh sb="45" eb="47">
      <t>ジョガイ</t>
    </rPh>
    <phoneticPr fontId="3"/>
  </si>
  <si>
    <t>テープ・のり等</t>
    <rPh sb="4" eb="6">
      <t>フセントウ</t>
    </rPh>
    <phoneticPr fontId="3"/>
  </si>
  <si>
    <t>写真用紙は除外です。</t>
    <rPh sb="0" eb="2">
      <t>シャシン</t>
    </rPh>
    <rPh sb="2" eb="4">
      <t>ヨウシ</t>
    </rPh>
    <rPh sb="5" eb="7">
      <t>ジョガイ</t>
    </rPh>
    <phoneticPr fontId="3"/>
  </si>
  <si>
    <t>ノート・付箋・メモ・コピー用紙</t>
    <rPh sb="4" eb="6">
      <t>フセン</t>
    </rPh>
    <rPh sb="13" eb="15">
      <t>ヨウシ</t>
    </rPh>
    <phoneticPr fontId="3"/>
  </si>
  <si>
    <t>三角巾</t>
    <phoneticPr fontId="3"/>
  </si>
  <si>
    <t>まくら・まくらカバー</t>
    <phoneticPr fontId="3"/>
  </si>
  <si>
    <t>布団（セット・カバー含）</t>
    <rPh sb="10" eb="11">
      <t>フク</t>
    </rPh>
    <phoneticPr fontId="3"/>
  </si>
  <si>
    <t>ソフト（ﾜｰﾄﾞ･ｴｸｾﾙ･ｾｷｭﾘﾃｨｰｿﾌﾄ等）</t>
    <rPh sb="24" eb="25">
      <t>トウ</t>
    </rPh>
    <phoneticPr fontId="3"/>
  </si>
  <si>
    <t>ヘッドホン類</t>
    <rPh sb="5" eb="6">
      <t>ルイ</t>
    </rPh>
    <phoneticPr fontId="3"/>
  </si>
  <si>
    <t>消毒液・マスク</t>
    <phoneticPr fontId="3"/>
  </si>
  <si>
    <t>電子キーボード</t>
    <phoneticPr fontId="3"/>
  </si>
  <si>
    <t>お箸（カトラリー）</t>
    <phoneticPr fontId="3"/>
  </si>
  <si>
    <t>弁当箱お箸（カトラリー）</t>
    <phoneticPr fontId="3"/>
  </si>
  <si>
    <t>電子キーボード</t>
  </si>
  <si>
    <t>ピアノ</t>
  </si>
  <si>
    <t>パソコン本体</t>
  </si>
  <si>
    <t>タブレット本体</t>
  </si>
  <si>
    <t>上限（税込）　1万円</t>
    <phoneticPr fontId="3"/>
  </si>
  <si>
    <r>
      <t>※印刷後、左記に同意</t>
    </r>
    <r>
      <rPr>
        <b/>
        <sz val="10"/>
        <color rgb="FFFF0000"/>
        <rFont val="Segoe UI Symbol"/>
        <family val="3"/>
      </rPr>
      <t>☑</t>
    </r>
    <r>
      <rPr>
        <b/>
        <sz val="10"/>
        <color rgb="FFFF0000"/>
        <rFont val="游ゴシック"/>
        <family val="3"/>
        <charset val="128"/>
        <scheme val="minor"/>
      </rPr>
      <t>の上、自筆署名と押印してください　</t>
    </r>
    <rPh sb="1" eb="3">
      <t>インサツ</t>
    </rPh>
    <rPh sb="3" eb="4">
      <t>ゴ</t>
    </rPh>
    <rPh sb="5" eb="7">
      <t>サキ</t>
    </rPh>
    <rPh sb="8" eb="10">
      <t>ドウイ</t>
    </rPh>
    <rPh sb="12" eb="13">
      <t>ウエ</t>
    </rPh>
    <rPh sb="14" eb="16">
      <t>ジヒツ</t>
    </rPh>
    <rPh sb="16" eb="18">
      <t>ショメイ</t>
    </rPh>
    <rPh sb="19" eb="21">
      <t>オウイン</t>
    </rPh>
    <phoneticPr fontId="3"/>
  </si>
  <si>
    <t>★借入希望額（40万円）</t>
    <rPh sb="1" eb="3">
      <t>カリイレ</t>
    </rPh>
    <rPh sb="3" eb="5">
      <t>キボウ</t>
    </rPh>
    <rPh sb="5" eb="6">
      <t>ガク</t>
    </rPh>
    <rPh sb="9" eb="11">
      <t>マンエン</t>
    </rPh>
    <phoneticPr fontId="3"/>
  </si>
  <si>
    <t>★上記の金額を就職準備金貸付申請書（様式第1号）の借入希望額に記入すること！</t>
    <rPh sb="18" eb="20">
      <t>ヨウシキ</t>
    </rPh>
    <rPh sb="20" eb="21">
      <t>ダイ</t>
    </rPh>
    <rPh sb="22" eb="23">
      <t>ゴウ</t>
    </rPh>
    <rPh sb="31" eb="33">
      <t>キニュウ</t>
    </rPh>
    <phoneticPr fontId="3"/>
  </si>
</sst>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7">
    <numFmt numFmtId="6" formatCode="&quot;¥&quot;#,##0;[Red]&quot;¥&quot;\-#,##0"/>
    <numFmt numFmtId="176" formatCode="#,##0\ &quot;万円&quot;"/>
    <numFmt numFmtId="177" formatCode="#,##0\ &quot;円&quot;"/>
    <numFmt numFmtId="178" formatCode="#&quot;上限&quot;##0\ &quot;万円&quot;"/>
    <numFmt numFmtId="179" formatCode="#&quot;未就学児　&quot;##0\ &quot;人&quot;"/>
    <numFmt numFmtId="180" formatCode="m/d;@"/>
    <numFmt numFmtId="181" formatCode="#,##0\ &quot;人&quot;"/>
  </numFmts>
  <fonts count="34">
    <font>
      <sz val="11"/>
      <color theme="1"/>
      <name val="游ゴシック"/>
      <family val="2"/>
      <charset val="128"/>
      <scheme val="minor"/>
    </font>
    <font>
      <sz val="11"/>
      <color theme="1"/>
      <name val="游ゴシック"/>
      <family val="2"/>
      <charset val="128"/>
      <scheme val="minor"/>
    </font>
    <font>
      <sz val="11"/>
      <color theme="1"/>
      <name val="游ゴシック"/>
      <family val="2"/>
      <charset val="128"/>
    </font>
    <font>
      <sz val="6"/>
      <name val="游ゴシック"/>
      <family val="2"/>
      <charset val="128"/>
      <scheme val="minor"/>
    </font>
    <font>
      <b/>
      <sz val="8"/>
      <color theme="1"/>
      <name val="游ゴシック"/>
      <family val="3"/>
      <charset val="128"/>
      <scheme val="minor"/>
    </font>
    <font>
      <b/>
      <sz val="11"/>
      <color theme="1"/>
      <name val="游ゴシック"/>
      <family val="3"/>
      <charset val="128"/>
      <scheme val="minor"/>
    </font>
    <font>
      <b/>
      <sz val="16"/>
      <color theme="1"/>
      <name val="游ゴシック"/>
      <family val="3"/>
      <charset val="128"/>
      <scheme val="minor"/>
    </font>
    <font>
      <sz val="9"/>
      <color theme="1"/>
      <name val="游ゴシック"/>
      <family val="3"/>
      <charset val="128"/>
      <scheme val="minor"/>
    </font>
    <font>
      <sz val="8"/>
      <color theme="1"/>
      <name val="游ゴシック"/>
      <family val="3"/>
      <charset val="128"/>
      <scheme val="minor"/>
    </font>
    <font>
      <sz val="9"/>
      <color theme="1"/>
      <name val="游ゴシック"/>
      <family val="2"/>
      <charset val="128"/>
      <scheme val="minor"/>
    </font>
    <font>
      <sz val="6"/>
      <name val="游ゴシック"/>
      <family val="2"/>
      <charset val="128"/>
    </font>
    <font>
      <b/>
      <sz val="20"/>
      <color theme="1"/>
      <name val="游ゴシック"/>
      <family val="3"/>
      <charset val="128"/>
      <scheme val="minor"/>
    </font>
    <font>
      <b/>
      <sz val="9"/>
      <color indexed="81"/>
      <name val="MS P ゴシック"/>
      <family val="3"/>
      <charset val="128"/>
    </font>
    <font>
      <sz val="10"/>
      <color theme="1"/>
      <name val="游ゴシック"/>
      <family val="2"/>
      <charset val="128"/>
      <scheme val="minor"/>
    </font>
    <font>
      <sz val="10"/>
      <color theme="1"/>
      <name val="游ゴシック"/>
      <family val="3"/>
      <charset val="128"/>
      <scheme val="minor"/>
    </font>
    <font>
      <b/>
      <sz val="14"/>
      <color theme="1"/>
      <name val="游ゴシック"/>
      <family val="3"/>
      <charset val="128"/>
      <scheme val="minor"/>
    </font>
    <font>
      <b/>
      <sz val="11"/>
      <color theme="1"/>
      <name val="游ゴシック"/>
      <family val="3"/>
      <charset val="128"/>
    </font>
    <font>
      <b/>
      <sz val="14"/>
      <color theme="1"/>
      <name val="游ゴシック"/>
      <family val="3"/>
      <charset val="128"/>
    </font>
    <font>
      <sz val="11"/>
      <color theme="1"/>
      <name val="游ゴシック"/>
      <family val="3"/>
      <charset val="128"/>
    </font>
    <font>
      <sz val="11"/>
      <color theme="1"/>
      <name val="游ゴシック"/>
      <family val="3"/>
      <charset val="128"/>
      <scheme val="minor"/>
    </font>
    <font>
      <b/>
      <sz val="11"/>
      <color rgb="FFFF0000"/>
      <name val="游ゴシック"/>
      <family val="3"/>
      <charset val="128"/>
      <scheme val="minor"/>
    </font>
    <font>
      <sz val="16"/>
      <color theme="1"/>
      <name val="游ゴシック"/>
      <family val="2"/>
      <charset val="128"/>
      <scheme val="minor"/>
    </font>
    <font>
      <b/>
      <sz val="12"/>
      <color theme="1"/>
      <name val="游ゴシック"/>
      <family val="3"/>
      <charset val="128"/>
      <scheme val="minor"/>
    </font>
    <font>
      <sz val="12"/>
      <color theme="1"/>
      <name val="游ゴシック"/>
      <family val="3"/>
      <charset val="128"/>
      <scheme val="minor"/>
    </font>
    <font>
      <sz val="8.5"/>
      <color theme="1"/>
      <name val="游ゴシック"/>
      <family val="3"/>
      <charset val="128"/>
      <scheme val="minor"/>
    </font>
    <font>
      <b/>
      <sz val="10"/>
      <color indexed="81"/>
      <name val="MS P ゴシック"/>
      <family val="3"/>
      <charset val="128"/>
    </font>
    <font>
      <b/>
      <sz val="18"/>
      <color theme="1"/>
      <name val="游ゴシック"/>
      <family val="3"/>
      <charset val="128"/>
      <scheme val="minor"/>
    </font>
    <font>
      <sz val="18"/>
      <color theme="1"/>
      <name val="游ゴシック"/>
      <family val="2"/>
      <charset val="128"/>
      <scheme val="minor"/>
    </font>
    <font>
      <b/>
      <sz val="11"/>
      <color rgb="FFFF0000"/>
      <name val="游ゴシック"/>
      <family val="3"/>
      <charset val="128"/>
    </font>
    <font>
      <b/>
      <sz val="9"/>
      <color rgb="FFFF0000"/>
      <name val="游ゴシック"/>
      <family val="3"/>
      <charset val="128"/>
      <scheme val="minor"/>
    </font>
    <font>
      <b/>
      <sz val="10"/>
      <color rgb="FFFF0000"/>
      <name val="游ゴシック"/>
      <family val="3"/>
      <charset val="128"/>
      <scheme val="minor"/>
    </font>
    <font>
      <b/>
      <sz val="10"/>
      <color rgb="FFFF0000"/>
      <name val="Segoe UI Symbol"/>
      <family val="3"/>
    </font>
    <font>
      <b/>
      <sz val="10"/>
      <color theme="1"/>
      <name val="游ゴシック"/>
      <family val="3"/>
      <charset val="128"/>
      <scheme val="minor"/>
    </font>
    <font>
      <b/>
      <sz val="22"/>
      <name val="游ゴシック"/>
      <family val="3"/>
      <charset val="128"/>
      <scheme val="minor"/>
    </font>
  </fonts>
  <fills count="6">
    <fill>
      <patternFill patternType="none"/>
    </fill>
    <fill>
      <patternFill patternType="gray125"/>
    </fill>
    <fill>
      <patternFill patternType="solid">
        <fgColor theme="8" tint="0.39997558519241921"/>
        <bgColor indexed="64"/>
      </patternFill>
    </fill>
    <fill>
      <patternFill patternType="solid">
        <fgColor rgb="FFFFFF00"/>
        <bgColor indexed="64"/>
      </patternFill>
    </fill>
    <fill>
      <patternFill patternType="solid">
        <fgColor theme="8" tint="0.79998168889431442"/>
        <bgColor indexed="64"/>
      </patternFill>
    </fill>
    <fill>
      <patternFill patternType="solid">
        <fgColor rgb="FFDDEBF7"/>
        <bgColor rgb="FF000000"/>
      </patternFill>
    </fill>
  </fills>
  <borders count="46">
    <border>
      <left/>
      <right/>
      <top/>
      <bottom/>
      <diagonal/>
    </border>
    <border>
      <left/>
      <right/>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diagonal/>
    </border>
    <border>
      <left style="thin">
        <color auto="1"/>
      </left>
      <right style="thin">
        <color auto="1"/>
      </right>
      <top/>
      <bottom style="thin">
        <color auto="1"/>
      </bottom>
      <diagonal/>
    </border>
    <border>
      <left style="thin">
        <color auto="1"/>
      </left>
      <right style="thin">
        <color auto="1"/>
      </right>
      <top/>
      <bottom/>
      <diagonal/>
    </border>
    <border>
      <left style="thin">
        <color auto="1"/>
      </left>
      <right style="thin">
        <color auto="1"/>
      </right>
      <top style="double">
        <color auto="1"/>
      </top>
      <bottom style="thin">
        <color auto="1"/>
      </bottom>
      <diagonal/>
    </border>
    <border>
      <left style="medium">
        <color auto="1"/>
      </left>
      <right/>
      <top style="medium">
        <color auto="1"/>
      </top>
      <bottom style="medium">
        <color auto="1"/>
      </bottom>
      <diagonal/>
    </border>
    <border>
      <left/>
      <right/>
      <top style="medium">
        <color auto="1"/>
      </top>
      <bottom style="medium">
        <color auto="1"/>
      </bottom>
      <diagonal/>
    </border>
    <border>
      <left/>
      <right style="medium">
        <color auto="1"/>
      </right>
      <top style="medium">
        <color auto="1"/>
      </top>
      <bottom style="medium">
        <color auto="1"/>
      </bottom>
      <diagonal/>
    </border>
    <border>
      <left/>
      <right style="thin">
        <color auto="1"/>
      </right>
      <top style="thin">
        <color auto="1"/>
      </top>
      <bottom style="thin">
        <color auto="1"/>
      </bottom>
      <diagonal/>
    </border>
    <border>
      <left/>
      <right style="thin">
        <color auto="1"/>
      </right>
      <top style="thin">
        <color auto="1"/>
      </top>
      <bottom/>
      <diagonal/>
    </border>
    <border>
      <left/>
      <right style="thin">
        <color auto="1"/>
      </right>
      <top/>
      <bottom style="thin">
        <color auto="1"/>
      </bottom>
      <diagonal/>
    </border>
    <border>
      <left/>
      <right style="thin">
        <color auto="1"/>
      </right>
      <top/>
      <bottom/>
      <diagonal/>
    </border>
    <border>
      <left style="thin">
        <color auto="1"/>
      </left>
      <right/>
      <top/>
      <bottom/>
      <diagonal/>
    </border>
    <border>
      <left style="thin">
        <color auto="1"/>
      </left>
      <right style="double">
        <color auto="1"/>
      </right>
      <top style="thin">
        <color auto="1"/>
      </top>
      <bottom style="thin">
        <color auto="1"/>
      </bottom>
      <diagonal/>
    </border>
    <border>
      <left style="thin">
        <color auto="1"/>
      </left>
      <right style="double">
        <color auto="1"/>
      </right>
      <top/>
      <bottom/>
      <diagonal/>
    </border>
    <border>
      <left style="thin">
        <color auto="1"/>
      </left>
      <right/>
      <top style="thin">
        <color auto="1"/>
      </top>
      <bottom style="thin">
        <color auto="1"/>
      </bottom>
      <diagonal/>
    </border>
    <border>
      <left style="thin">
        <color auto="1"/>
      </left>
      <right/>
      <top style="thin">
        <color auto="1"/>
      </top>
      <bottom/>
      <diagonal/>
    </border>
    <border>
      <left style="thin">
        <color auto="1"/>
      </left>
      <right/>
      <top/>
      <bottom style="thin">
        <color auto="1"/>
      </bottom>
      <diagonal/>
    </border>
    <border>
      <left/>
      <right/>
      <top style="thin">
        <color auto="1"/>
      </top>
      <bottom/>
      <diagonal/>
    </border>
    <border>
      <left/>
      <right/>
      <top style="thin">
        <color auto="1"/>
      </top>
      <bottom style="thin">
        <color auto="1"/>
      </bottom>
      <diagonal/>
    </border>
    <border>
      <left style="thick">
        <color auto="1"/>
      </left>
      <right style="thin">
        <color auto="1"/>
      </right>
      <top style="thick">
        <color auto="1"/>
      </top>
      <bottom style="thick">
        <color auto="1"/>
      </bottom>
      <diagonal/>
    </border>
    <border>
      <left style="thin">
        <color auto="1"/>
      </left>
      <right style="thin">
        <color auto="1"/>
      </right>
      <top style="thick">
        <color auto="1"/>
      </top>
      <bottom style="thick">
        <color auto="1"/>
      </bottom>
      <diagonal/>
    </border>
    <border>
      <left style="thin">
        <color auto="1"/>
      </left>
      <right style="thick">
        <color auto="1"/>
      </right>
      <top style="thick">
        <color auto="1"/>
      </top>
      <bottom style="thick">
        <color auto="1"/>
      </bottom>
      <diagonal/>
    </border>
    <border>
      <left style="thick">
        <color rgb="FFFF0000"/>
      </left>
      <right style="thick">
        <color rgb="FFFF0000"/>
      </right>
      <top style="thick">
        <color rgb="FFFF0000"/>
      </top>
      <bottom style="thin">
        <color auto="1"/>
      </bottom>
      <diagonal/>
    </border>
    <border>
      <left style="thick">
        <color rgb="FFFF0000"/>
      </left>
      <right style="thick">
        <color rgb="FFFF0000"/>
      </right>
      <top style="thin">
        <color auto="1"/>
      </top>
      <bottom style="thin">
        <color auto="1"/>
      </bottom>
      <diagonal/>
    </border>
    <border>
      <left style="thick">
        <color rgb="FFFF0000"/>
      </left>
      <right style="thick">
        <color rgb="FFFF0000"/>
      </right>
      <top style="thin">
        <color auto="1"/>
      </top>
      <bottom style="thick">
        <color rgb="FFFF0000"/>
      </bottom>
      <diagonal/>
    </border>
    <border>
      <left style="thick">
        <color rgb="FFFF0000"/>
      </left>
      <right style="thick">
        <color rgb="FFFF0000"/>
      </right>
      <top style="thin">
        <color auto="1"/>
      </top>
      <bottom/>
      <diagonal/>
    </border>
    <border>
      <left style="thick">
        <color rgb="FFFF0000"/>
      </left>
      <right style="thick">
        <color rgb="FFFF0000"/>
      </right>
      <top/>
      <bottom style="thin">
        <color auto="1"/>
      </bottom>
      <diagonal/>
    </border>
    <border>
      <left style="thick">
        <color rgb="FFFF0000"/>
      </left>
      <right style="thin">
        <color auto="1"/>
      </right>
      <top style="thick">
        <color rgb="FFFF0000"/>
      </top>
      <bottom style="thin">
        <color auto="1"/>
      </bottom>
      <diagonal/>
    </border>
    <border>
      <left style="thick">
        <color rgb="FFFF0000"/>
      </left>
      <right style="thin">
        <color auto="1"/>
      </right>
      <top style="thin">
        <color auto="1"/>
      </top>
      <bottom style="thin">
        <color auto="1"/>
      </bottom>
      <diagonal/>
    </border>
    <border>
      <left style="thick">
        <color auto="1"/>
      </left>
      <right style="thick">
        <color auto="1"/>
      </right>
      <top style="thick">
        <color auto="1"/>
      </top>
      <bottom style="thin">
        <color auto="1"/>
      </bottom>
      <diagonal/>
    </border>
    <border>
      <left style="thick">
        <color auto="1"/>
      </left>
      <right style="thick">
        <color auto="1"/>
      </right>
      <top style="thin">
        <color auto="1"/>
      </top>
      <bottom style="thin">
        <color auto="1"/>
      </bottom>
      <diagonal/>
    </border>
    <border>
      <left style="thick">
        <color auto="1"/>
      </left>
      <right style="thick">
        <color auto="1"/>
      </right>
      <top style="thin">
        <color auto="1"/>
      </top>
      <bottom style="thick">
        <color auto="1"/>
      </bottom>
      <diagonal/>
    </border>
    <border>
      <left style="thin">
        <color auto="1"/>
      </left>
      <right style="double">
        <color auto="1"/>
      </right>
      <top/>
      <bottom style="thin">
        <color auto="1"/>
      </bottom>
      <diagonal/>
    </border>
    <border>
      <left style="thick">
        <color rgb="FFFF0000"/>
      </left>
      <right style="medium">
        <color auto="1"/>
      </right>
      <top style="thick">
        <color rgb="FFFF0000"/>
      </top>
      <bottom style="thick">
        <color rgb="FFFF0000"/>
      </bottom>
      <diagonal/>
    </border>
    <border>
      <left style="medium">
        <color auto="1"/>
      </left>
      <right style="thick">
        <color rgb="FFFF0000"/>
      </right>
      <top style="thick">
        <color rgb="FFFF0000"/>
      </top>
      <bottom style="thick">
        <color rgb="FFFF0000"/>
      </bottom>
      <diagonal/>
    </border>
    <border>
      <left style="thick">
        <color rgb="FFFF0000"/>
      </left>
      <right/>
      <top/>
      <bottom style="thick">
        <color rgb="FFFF0000"/>
      </bottom>
      <diagonal/>
    </border>
    <border>
      <left/>
      <right style="thick">
        <color rgb="FFFF0000"/>
      </right>
      <top/>
      <bottom style="thick">
        <color rgb="FFFF0000"/>
      </bottom>
      <diagonal/>
    </border>
    <border>
      <left style="thick">
        <color rgb="FFFF0000"/>
      </left>
      <right/>
      <top style="thick">
        <color rgb="FFFF0000"/>
      </top>
      <bottom style="thin">
        <color auto="1"/>
      </bottom>
      <diagonal/>
    </border>
    <border>
      <left/>
      <right style="thick">
        <color rgb="FFFF0000"/>
      </right>
      <top style="thick">
        <color rgb="FFFF0000"/>
      </top>
      <bottom style="thin">
        <color auto="1"/>
      </bottom>
      <diagonal/>
    </border>
    <border>
      <left style="thin">
        <color auto="1"/>
      </left>
      <right style="thick">
        <color rgb="FFFF0000"/>
      </right>
      <top style="thin">
        <color auto="1"/>
      </top>
      <bottom style="medium">
        <color indexed="64"/>
      </bottom>
      <diagonal/>
    </border>
    <border>
      <left style="thin">
        <color auto="1"/>
      </left>
      <right style="thin">
        <color auto="1"/>
      </right>
      <top style="thin">
        <color auto="1"/>
      </top>
      <bottom style="medium">
        <color indexed="64"/>
      </bottom>
      <diagonal/>
    </border>
    <border>
      <left style="thick">
        <color rgb="FFFF0000"/>
      </left>
      <right style="thick">
        <color rgb="FFFF0000"/>
      </right>
      <top style="thin">
        <color auto="1"/>
      </top>
      <bottom style="medium">
        <color indexed="64"/>
      </bottom>
      <diagonal/>
    </border>
    <border>
      <left style="thick">
        <color rgb="FFFF0000"/>
      </left>
      <right style="thick">
        <color rgb="FFFF0000"/>
      </right>
      <top/>
      <bottom style="thick">
        <color rgb="FFFF0000"/>
      </bottom>
      <diagonal/>
    </border>
  </borders>
  <cellStyleXfs count="3">
    <xf numFmtId="0" fontId="0" fillId="0" borderId="0">
      <alignment vertical="center"/>
    </xf>
    <xf numFmtId="38" fontId="1" fillId="0" borderId="0" applyFont="0" applyFill="0" applyBorder="0" applyAlignment="0" applyProtection="0">
      <alignment vertical="center"/>
    </xf>
    <xf numFmtId="6" fontId="1" fillId="0" borderId="0" applyFont="0" applyFill="0" applyBorder="0" applyAlignment="0" applyProtection="0">
      <alignment vertical="center"/>
    </xf>
  </cellStyleXfs>
  <cellXfs count="248">
    <xf numFmtId="0" fontId="0" fillId="0" borderId="0" xfId="0">
      <alignment vertical="center"/>
    </xf>
    <xf numFmtId="0" fontId="0" fillId="0" borderId="0" xfId="0" applyAlignment="1">
      <alignment horizontal="center" vertical="center"/>
    </xf>
    <xf numFmtId="0" fontId="0" fillId="0" borderId="0" xfId="0" applyAlignment="1">
      <alignment horizontal="left" vertical="center"/>
    </xf>
    <xf numFmtId="0" fontId="4" fillId="2" borderId="2" xfId="0" applyFont="1" applyFill="1" applyBorder="1" applyAlignment="1">
      <alignment horizontal="center" vertical="center" wrapText="1"/>
    </xf>
    <xf numFmtId="0" fontId="5" fillId="2" borderId="2" xfId="0" applyFont="1" applyFill="1" applyBorder="1" applyAlignment="1">
      <alignment horizontal="center" vertical="center" wrapText="1"/>
    </xf>
    <xf numFmtId="0" fontId="5" fillId="2" borderId="2" xfId="0" applyFont="1" applyFill="1" applyBorder="1" applyAlignment="1">
      <alignment horizontal="center" vertical="center"/>
    </xf>
    <xf numFmtId="0" fontId="5" fillId="0" borderId="0" xfId="0" applyFont="1">
      <alignment vertical="center"/>
    </xf>
    <xf numFmtId="0" fontId="0" fillId="0" borderId="2" xfId="0" applyBorder="1">
      <alignment vertical="center"/>
    </xf>
    <xf numFmtId="0" fontId="0" fillId="0" borderId="2" xfId="0" applyBorder="1" applyAlignment="1">
      <alignment horizontal="center" vertical="center"/>
    </xf>
    <xf numFmtId="0" fontId="0" fillId="0" borderId="2" xfId="0" applyBorder="1" applyAlignment="1">
      <alignment vertical="center" wrapText="1"/>
    </xf>
    <xf numFmtId="177" fontId="0" fillId="0" borderId="2" xfId="0" applyNumberFormat="1" applyBorder="1" applyAlignment="1">
      <alignment horizontal="center" vertical="center" wrapText="1"/>
    </xf>
    <xf numFmtId="0" fontId="0" fillId="0" borderId="2" xfId="0" applyBorder="1" applyAlignment="1">
      <alignment horizontal="left" vertical="center"/>
    </xf>
    <xf numFmtId="0" fontId="0" fillId="0" borderId="3" xfId="0" applyBorder="1">
      <alignment vertical="center"/>
    </xf>
    <xf numFmtId="0" fontId="0" fillId="0" borderId="3" xfId="0" applyBorder="1" applyAlignment="1">
      <alignment horizontal="center" vertical="center"/>
    </xf>
    <xf numFmtId="176" fontId="0" fillId="0" borderId="3" xfId="0" applyNumberFormat="1" applyBorder="1" applyAlignment="1">
      <alignment horizontal="center" vertical="center"/>
    </xf>
    <xf numFmtId="0" fontId="0" fillId="0" borderId="6" xfId="0" applyBorder="1">
      <alignment vertical="center"/>
    </xf>
    <xf numFmtId="0" fontId="0" fillId="0" borderId="6" xfId="0" applyBorder="1" applyAlignment="1">
      <alignment horizontal="center" vertical="center"/>
    </xf>
    <xf numFmtId="0" fontId="5" fillId="0" borderId="6" xfId="0" applyFont="1" applyBorder="1">
      <alignment vertical="center"/>
    </xf>
    <xf numFmtId="178" fontId="0" fillId="0" borderId="6" xfId="0" applyNumberFormat="1" applyBorder="1" applyAlignment="1">
      <alignment horizontal="center" vertical="center"/>
    </xf>
    <xf numFmtId="177" fontId="0" fillId="3" borderId="2" xfId="0" applyNumberFormat="1" applyFill="1" applyBorder="1" applyAlignment="1">
      <alignment horizontal="center" vertical="center"/>
    </xf>
    <xf numFmtId="0" fontId="0" fillId="0" borderId="4" xfId="0" applyBorder="1" applyAlignment="1">
      <alignment horizontal="center" vertical="center"/>
    </xf>
    <xf numFmtId="0" fontId="0" fillId="0" borderId="5" xfId="0" applyBorder="1" applyAlignment="1">
      <alignment horizontal="center" vertical="center"/>
    </xf>
    <xf numFmtId="0" fontId="0" fillId="0" borderId="14" xfId="0" applyBorder="1">
      <alignment vertical="center"/>
    </xf>
    <xf numFmtId="0" fontId="8" fillId="0" borderId="0" xfId="0" applyFont="1">
      <alignment vertical="center"/>
    </xf>
    <xf numFmtId="0" fontId="9" fillId="0" borderId="2" xfId="0" applyFont="1" applyBorder="1" applyAlignment="1">
      <alignment horizontal="center" vertical="center" wrapText="1"/>
    </xf>
    <xf numFmtId="0" fontId="5" fillId="0" borderId="4" xfId="0" applyFont="1" applyBorder="1" applyAlignment="1">
      <alignment horizontal="center" vertical="center"/>
    </xf>
    <xf numFmtId="0" fontId="2" fillId="5" borderId="2" xfId="0" applyFont="1" applyFill="1" applyBorder="1" applyAlignment="1">
      <alignment horizontal="center" vertical="center"/>
    </xf>
    <xf numFmtId="180" fontId="0" fillId="0" borderId="2" xfId="0" applyNumberFormat="1" applyBorder="1">
      <alignment vertical="center"/>
    </xf>
    <xf numFmtId="0" fontId="2" fillId="5" borderId="10" xfId="0" applyFont="1" applyFill="1" applyBorder="1" applyAlignment="1">
      <alignment horizontal="center" vertical="center"/>
    </xf>
    <xf numFmtId="38" fontId="0" fillId="0" borderId="2" xfId="1" applyFont="1" applyBorder="1">
      <alignment vertical="center"/>
    </xf>
    <xf numFmtId="0" fontId="0" fillId="4" borderId="2" xfId="0" applyFill="1" applyBorder="1" applyAlignment="1">
      <alignment horizontal="center" vertical="center"/>
    </xf>
    <xf numFmtId="0" fontId="0" fillId="0" borderId="20" xfId="0" applyBorder="1">
      <alignment vertical="center"/>
    </xf>
    <xf numFmtId="0" fontId="0" fillId="0" borderId="13" xfId="0" applyBorder="1">
      <alignment vertical="center"/>
    </xf>
    <xf numFmtId="0" fontId="0" fillId="0" borderId="19" xfId="0" applyBorder="1">
      <alignment vertical="center"/>
    </xf>
    <xf numFmtId="0" fontId="0" fillId="0" borderId="1" xfId="0" applyBorder="1">
      <alignment vertical="center"/>
    </xf>
    <xf numFmtId="0" fontId="0" fillId="0" borderId="12" xfId="0" applyBorder="1">
      <alignment vertical="center"/>
    </xf>
    <xf numFmtId="0" fontId="2" fillId="5" borderId="17" xfId="0" applyFont="1" applyFill="1" applyBorder="1" applyAlignment="1">
      <alignment horizontal="center" vertical="center"/>
    </xf>
    <xf numFmtId="0" fontId="5" fillId="0" borderId="21" xfId="0" applyFont="1" applyBorder="1" applyAlignment="1">
      <alignment horizontal="center" vertical="center"/>
    </xf>
    <xf numFmtId="0" fontId="14" fillId="0" borderId="3" xfId="0" applyFont="1" applyBorder="1" applyAlignment="1">
      <alignment horizontal="left" vertical="center"/>
    </xf>
    <xf numFmtId="0" fontId="14" fillId="0" borderId="4" xfId="0" applyFont="1" applyBorder="1" applyAlignment="1">
      <alignment horizontal="left" vertical="center"/>
    </xf>
    <xf numFmtId="38" fontId="0" fillId="0" borderId="17" xfId="1" applyFont="1" applyBorder="1">
      <alignment vertical="center"/>
    </xf>
    <xf numFmtId="0" fontId="17" fillId="5" borderId="25" xfId="0" applyFont="1" applyFill="1" applyBorder="1" applyAlignment="1">
      <alignment horizontal="center" vertical="center" shrinkToFit="1"/>
    </xf>
    <xf numFmtId="0" fontId="16" fillId="5" borderId="25" xfId="0" applyFont="1" applyFill="1" applyBorder="1" applyAlignment="1">
      <alignment horizontal="center" vertical="center"/>
    </xf>
    <xf numFmtId="0" fontId="18" fillId="5" borderId="2" xfId="0" applyFont="1" applyFill="1" applyBorder="1" applyAlignment="1">
      <alignment horizontal="center" vertical="center" shrinkToFit="1"/>
    </xf>
    <xf numFmtId="38" fontId="5" fillId="0" borderId="0" xfId="1" applyFont="1" applyFill="1" applyBorder="1" applyAlignment="1">
      <alignment vertical="center"/>
    </xf>
    <xf numFmtId="38" fontId="0" fillId="0" borderId="0" xfId="1" applyFont="1" applyFill="1" applyBorder="1" applyAlignment="1">
      <alignment vertical="center"/>
    </xf>
    <xf numFmtId="0" fontId="5" fillId="0" borderId="5" xfId="0" applyFont="1" applyBorder="1" applyAlignment="1">
      <alignment horizontal="center" vertical="center"/>
    </xf>
    <xf numFmtId="0" fontId="5" fillId="0" borderId="18" xfId="0" applyFont="1" applyBorder="1" applyAlignment="1">
      <alignment horizontal="center" vertical="center"/>
    </xf>
    <xf numFmtId="0" fontId="5" fillId="0" borderId="14" xfId="0" applyFont="1" applyBorder="1" applyAlignment="1">
      <alignment horizontal="center" vertical="center"/>
    </xf>
    <xf numFmtId="0" fontId="6" fillId="4" borderId="18" xfId="0" applyFont="1" applyFill="1" applyBorder="1">
      <alignment vertical="center"/>
    </xf>
    <xf numFmtId="0" fontId="6" fillId="4" borderId="20" xfId="0" applyFont="1" applyFill="1" applyBorder="1">
      <alignment vertical="center"/>
    </xf>
    <xf numFmtId="0" fontId="0" fillId="0" borderId="2" xfId="0" applyBorder="1" applyAlignment="1">
      <alignment vertical="center" shrinkToFit="1"/>
    </xf>
    <xf numFmtId="38" fontId="0" fillId="0" borderId="4" xfId="1" applyFont="1" applyBorder="1">
      <alignment vertical="center"/>
    </xf>
    <xf numFmtId="38" fontId="0" fillId="0" borderId="2" xfId="1" applyFont="1" applyBorder="1" applyProtection="1">
      <alignment vertical="center"/>
      <protection locked="0"/>
    </xf>
    <xf numFmtId="180" fontId="0" fillId="0" borderId="2" xfId="0" applyNumberFormat="1" applyBorder="1" applyProtection="1">
      <alignment vertical="center"/>
      <protection locked="0"/>
    </xf>
    <xf numFmtId="0" fontId="0" fillId="0" borderId="2" xfId="0" applyBorder="1" applyProtection="1">
      <alignment vertical="center"/>
      <protection locked="0"/>
    </xf>
    <xf numFmtId="38" fontId="15" fillId="0" borderId="26" xfId="1" applyFont="1" applyBorder="1" applyProtection="1">
      <alignment vertical="center"/>
    </xf>
    <xf numFmtId="38" fontId="19" fillId="0" borderId="2" xfId="1" applyFont="1" applyBorder="1" applyProtection="1">
      <alignment vertical="center"/>
      <protection locked="0"/>
    </xf>
    <xf numFmtId="180" fontId="0" fillId="0" borderId="3" xfId="0" applyNumberFormat="1" applyBorder="1" applyProtection="1">
      <alignment vertical="center"/>
      <protection locked="0"/>
    </xf>
    <xf numFmtId="0" fontId="0" fillId="0" borderId="3" xfId="0" applyBorder="1" applyProtection="1">
      <alignment vertical="center"/>
      <protection locked="0"/>
    </xf>
    <xf numFmtId="0" fontId="0" fillId="0" borderId="3" xfId="0" applyBorder="1" applyAlignment="1">
      <alignment vertical="center" shrinkToFit="1"/>
    </xf>
    <xf numFmtId="38" fontId="0" fillId="0" borderId="3" xfId="1" applyFont="1" applyBorder="1" applyProtection="1">
      <alignment vertical="center"/>
      <protection locked="0"/>
    </xf>
    <xf numFmtId="38" fontId="0" fillId="0" borderId="3" xfId="1" applyFont="1" applyBorder="1">
      <alignment vertical="center"/>
    </xf>
    <xf numFmtId="38" fontId="0" fillId="0" borderId="18" xfId="1" applyFont="1" applyBorder="1">
      <alignment vertical="center"/>
    </xf>
    <xf numFmtId="38" fontId="19" fillId="0" borderId="3" xfId="1" applyFont="1" applyBorder="1" applyProtection="1">
      <alignment vertical="center"/>
      <protection locked="0"/>
    </xf>
    <xf numFmtId="38" fontId="15" fillId="0" borderId="28" xfId="1" applyFont="1" applyBorder="1" applyProtection="1">
      <alignment vertical="center"/>
    </xf>
    <xf numFmtId="0" fontId="0" fillId="0" borderId="2" xfId="0" applyBorder="1" applyAlignment="1" applyProtection="1">
      <alignment vertical="center" shrinkToFit="1"/>
      <protection locked="0"/>
    </xf>
    <xf numFmtId="38" fontId="0" fillId="0" borderId="17" xfId="1" applyFont="1" applyBorder="1" applyProtection="1">
      <alignment vertical="center"/>
      <protection locked="0"/>
    </xf>
    <xf numFmtId="38" fontId="0" fillId="0" borderId="2" xfId="1" applyFont="1" applyBorder="1" applyProtection="1">
      <alignment vertical="center"/>
    </xf>
    <xf numFmtId="38" fontId="0" fillId="0" borderId="17" xfId="1" applyFont="1" applyBorder="1" applyProtection="1">
      <alignment vertical="center"/>
    </xf>
    <xf numFmtId="38" fontId="0" fillId="0" borderId="26" xfId="1" applyFont="1" applyBorder="1" applyProtection="1">
      <alignment vertical="center"/>
      <protection locked="0"/>
    </xf>
    <xf numFmtId="38" fontId="0" fillId="0" borderId="27" xfId="1" applyFont="1" applyBorder="1" applyProtection="1">
      <alignment vertical="center"/>
      <protection locked="0"/>
    </xf>
    <xf numFmtId="180" fontId="0" fillId="0" borderId="2" xfId="0" applyNumberFormat="1" applyBorder="1" applyAlignment="1" applyProtection="1">
      <alignment horizontal="center" vertical="center"/>
      <protection locked="0"/>
    </xf>
    <xf numFmtId="0" fontId="0" fillId="0" borderId="0" xfId="0" applyAlignment="1" applyProtection="1">
      <alignment vertical="center" shrinkToFit="1"/>
      <protection locked="0"/>
    </xf>
    <xf numFmtId="180" fontId="0" fillId="0" borderId="20" xfId="0" applyNumberFormat="1" applyBorder="1">
      <alignment vertical="center"/>
    </xf>
    <xf numFmtId="38" fontId="0" fillId="0" borderId="20" xfId="1" applyFont="1" applyBorder="1">
      <alignment vertical="center"/>
    </xf>
    <xf numFmtId="180" fontId="0" fillId="0" borderId="0" xfId="0" applyNumberFormat="1">
      <alignment vertical="center"/>
    </xf>
    <xf numFmtId="38" fontId="0" fillId="0" borderId="0" xfId="1" applyFont="1" applyBorder="1">
      <alignment vertical="center"/>
    </xf>
    <xf numFmtId="38" fontId="0" fillId="0" borderId="11" xfId="1" applyFont="1" applyBorder="1">
      <alignment vertical="center"/>
    </xf>
    <xf numFmtId="38" fontId="0" fillId="0" borderId="13" xfId="1" applyFont="1" applyBorder="1">
      <alignment vertical="center"/>
    </xf>
    <xf numFmtId="0" fontId="20" fillId="0" borderId="0" xfId="0" applyFont="1">
      <alignment vertical="center"/>
    </xf>
    <xf numFmtId="0" fontId="17" fillId="5" borderId="30" xfId="0" applyFont="1" applyFill="1" applyBorder="1" applyAlignment="1">
      <alignment horizontal="center" vertical="center" shrinkToFit="1"/>
    </xf>
    <xf numFmtId="6" fontId="11" fillId="0" borderId="2" xfId="2" applyFont="1" applyBorder="1" applyAlignment="1">
      <alignment horizontal="center" vertical="center"/>
    </xf>
    <xf numFmtId="6" fontId="0" fillId="0" borderId="31" xfId="2" applyFont="1" applyBorder="1" applyProtection="1">
      <alignment vertical="center"/>
      <protection locked="0"/>
    </xf>
    <xf numFmtId="6" fontId="15" fillId="0" borderId="26" xfId="2" applyFont="1" applyBorder="1" applyProtection="1">
      <alignment vertical="center"/>
      <protection locked="0"/>
    </xf>
    <xf numFmtId="0" fontId="16" fillId="0" borderId="12" xfId="0" applyFont="1" applyBorder="1" applyAlignment="1">
      <alignment horizontal="center" vertical="center" shrinkToFit="1"/>
    </xf>
    <xf numFmtId="0" fontId="2" fillId="5" borderId="32" xfId="0" applyFont="1" applyFill="1" applyBorder="1" applyAlignment="1">
      <alignment horizontal="center" vertical="center"/>
    </xf>
    <xf numFmtId="6" fontId="11" fillId="0" borderId="34" xfId="2" applyFont="1" applyBorder="1" applyAlignment="1">
      <alignment horizontal="center" vertical="center"/>
    </xf>
    <xf numFmtId="6" fontId="11" fillId="0" borderId="33" xfId="2" applyFont="1" applyBorder="1" applyAlignment="1">
      <alignment horizontal="right" vertical="center"/>
    </xf>
    <xf numFmtId="6" fontId="11" fillId="0" borderId="34" xfId="2" applyFont="1" applyBorder="1" applyAlignment="1">
      <alignment horizontal="right" vertical="center"/>
    </xf>
    <xf numFmtId="6" fontId="0" fillId="0" borderId="26" xfId="2" applyFont="1" applyBorder="1" applyProtection="1">
      <alignment vertical="center"/>
      <protection locked="0"/>
    </xf>
    <xf numFmtId="6" fontId="0" fillId="0" borderId="29" xfId="2" applyFont="1" applyBorder="1" applyProtection="1">
      <alignment vertical="center"/>
      <protection locked="0"/>
    </xf>
    <xf numFmtId="6" fontId="0" fillId="0" borderId="27" xfId="2" applyFont="1" applyBorder="1" applyProtection="1">
      <alignment vertical="center"/>
      <protection locked="0"/>
    </xf>
    <xf numFmtId="0" fontId="2" fillId="0" borderId="12" xfId="0" applyFont="1" applyBorder="1" applyAlignment="1">
      <alignment horizontal="center" vertical="center"/>
    </xf>
    <xf numFmtId="0" fontId="0" fillId="4" borderId="2" xfId="0" applyFill="1" applyBorder="1">
      <alignment vertical="center"/>
    </xf>
    <xf numFmtId="180" fontId="0" fillId="0" borderId="3" xfId="0" applyNumberFormat="1" applyBorder="1">
      <alignment vertical="center"/>
    </xf>
    <xf numFmtId="0" fontId="18" fillId="5" borderId="17" xfId="0" applyFont="1" applyFill="1" applyBorder="1" applyAlignment="1">
      <alignment horizontal="center" vertical="center" shrinkToFit="1"/>
    </xf>
    <xf numFmtId="6" fontId="15" fillId="0" borderId="26" xfId="2" applyFont="1" applyBorder="1" applyProtection="1">
      <alignment vertical="center"/>
    </xf>
    <xf numFmtId="6" fontId="15" fillId="0" borderId="27" xfId="2" applyFont="1" applyBorder="1" applyProtection="1">
      <alignment vertical="center"/>
    </xf>
    <xf numFmtId="6" fontId="15" fillId="0" borderId="28" xfId="2" applyFont="1" applyBorder="1" applyProtection="1">
      <alignment vertical="center"/>
    </xf>
    <xf numFmtId="6" fontId="0" fillId="0" borderId="17" xfId="2" applyFont="1" applyBorder="1" applyProtection="1">
      <alignment vertical="center"/>
      <protection locked="0"/>
    </xf>
    <xf numFmtId="6" fontId="15" fillId="0" borderId="26" xfId="2" applyFont="1" applyBorder="1">
      <alignment vertical="center"/>
    </xf>
    <xf numFmtId="6" fontId="15" fillId="0" borderId="27" xfId="2" applyFont="1" applyBorder="1">
      <alignment vertical="center"/>
    </xf>
    <xf numFmtId="6" fontId="15" fillId="0" borderId="28" xfId="2" applyFont="1" applyBorder="1">
      <alignment vertical="center"/>
    </xf>
    <xf numFmtId="0" fontId="0" fillId="0" borderId="18" xfId="0" applyBorder="1">
      <alignment vertical="center"/>
    </xf>
    <xf numFmtId="0" fontId="0" fillId="0" borderId="11" xfId="0" applyBorder="1">
      <alignment vertical="center"/>
    </xf>
    <xf numFmtId="0" fontId="5" fillId="0" borderId="14" xfId="0" applyFont="1" applyBorder="1">
      <alignment vertical="center"/>
    </xf>
    <xf numFmtId="6" fontId="15" fillId="0" borderId="27" xfId="2" applyFont="1" applyBorder="1" applyProtection="1">
      <alignment vertical="center"/>
      <protection locked="0"/>
    </xf>
    <xf numFmtId="6" fontId="0" fillId="0" borderId="2" xfId="0" applyNumberFormat="1" applyBorder="1" applyAlignment="1">
      <alignment horizontal="right" vertical="center"/>
    </xf>
    <xf numFmtId="0" fontId="0" fillId="0" borderId="0" xfId="0" applyAlignment="1">
      <alignment horizontal="right" vertical="center"/>
    </xf>
    <xf numFmtId="6" fontId="0" fillId="0" borderId="3" xfId="0" applyNumberFormat="1" applyBorder="1" applyAlignment="1">
      <alignment horizontal="right" vertical="center"/>
    </xf>
    <xf numFmtId="6" fontId="6" fillId="0" borderId="6" xfId="0" applyNumberFormat="1" applyFont="1" applyBorder="1" applyAlignment="1">
      <alignment horizontal="right" vertical="center"/>
    </xf>
    <xf numFmtId="0" fontId="22" fillId="2" borderId="12" xfId="0" applyFont="1" applyFill="1" applyBorder="1" applyAlignment="1">
      <alignment horizontal="center" vertical="center" wrapText="1"/>
    </xf>
    <xf numFmtId="0" fontId="22" fillId="2" borderId="35" xfId="0" applyFont="1" applyFill="1" applyBorder="1" applyAlignment="1">
      <alignment horizontal="center" vertical="center"/>
    </xf>
    <xf numFmtId="0" fontId="23" fillId="0" borderId="0" xfId="0" applyFont="1">
      <alignment vertical="center"/>
    </xf>
    <xf numFmtId="0" fontId="23" fillId="0" borderId="10" xfId="0" applyFont="1" applyBorder="1" applyAlignment="1">
      <alignment horizontal="center" vertical="center"/>
    </xf>
    <xf numFmtId="0" fontId="23" fillId="0" borderId="15" xfId="0" applyFont="1" applyBorder="1" applyAlignment="1">
      <alignment vertical="center" wrapText="1"/>
    </xf>
    <xf numFmtId="0" fontId="23" fillId="0" borderId="11" xfId="0" applyFont="1" applyBorder="1" applyAlignment="1">
      <alignment horizontal="center" vertical="center"/>
    </xf>
    <xf numFmtId="0" fontId="23" fillId="0" borderId="16" xfId="0" applyFont="1" applyBorder="1">
      <alignment vertical="center"/>
    </xf>
    <xf numFmtId="0" fontId="23" fillId="0" borderId="12" xfId="0" applyFont="1" applyBorder="1" applyAlignment="1">
      <alignment horizontal="center" vertical="center"/>
    </xf>
    <xf numFmtId="0" fontId="23" fillId="0" borderId="16" xfId="0" applyFont="1" applyBorder="1" applyAlignment="1">
      <alignment vertical="center" wrapText="1"/>
    </xf>
    <xf numFmtId="0" fontId="5" fillId="0" borderId="20" xfId="0" applyFont="1" applyBorder="1">
      <alignment vertical="center"/>
    </xf>
    <xf numFmtId="0" fontId="5" fillId="0" borderId="21" xfId="0" applyFont="1" applyBorder="1">
      <alignment vertical="center"/>
    </xf>
    <xf numFmtId="0" fontId="5" fillId="0" borderId="0" xfId="0" applyFont="1" applyAlignment="1">
      <alignment horizontal="center" vertical="center"/>
    </xf>
    <xf numFmtId="180" fontId="27" fillId="0" borderId="38" xfId="0" applyNumberFormat="1" applyFont="1" applyBorder="1" applyAlignment="1">
      <alignment horizontal="center" vertical="center"/>
    </xf>
    <xf numFmtId="180" fontId="27" fillId="0" borderId="39" xfId="0" applyNumberFormat="1" applyFont="1" applyBorder="1" applyAlignment="1">
      <alignment horizontal="center" vertical="center"/>
    </xf>
    <xf numFmtId="180" fontId="26" fillId="2" borderId="36" xfId="0" applyNumberFormat="1" applyFont="1" applyFill="1" applyBorder="1" applyAlignment="1" applyProtection="1">
      <alignment horizontal="right" vertical="center"/>
      <protection locked="0"/>
    </xf>
    <xf numFmtId="179" fontId="5" fillId="3" borderId="37" xfId="0" applyNumberFormat="1" applyFont="1" applyFill="1" applyBorder="1" applyAlignment="1" applyProtection="1">
      <alignment horizontal="center" vertical="center"/>
      <protection locked="0"/>
    </xf>
    <xf numFmtId="180" fontId="0" fillId="0" borderId="0" xfId="0" applyNumberFormat="1" applyProtection="1">
      <alignment vertical="center"/>
      <protection locked="0"/>
    </xf>
    <xf numFmtId="0" fontId="28" fillId="5" borderId="2" xfId="0" applyFont="1" applyFill="1" applyBorder="1" applyAlignment="1">
      <alignment horizontal="center" vertical="center"/>
    </xf>
    <xf numFmtId="181" fontId="0" fillId="0" borderId="24" xfId="0" applyNumberFormat="1" applyBorder="1">
      <alignment vertical="center"/>
    </xf>
    <xf numFmtId="0" fontId="5" fillId="0" borderId="43" xfId="0" applyFont="1" applyBorder="1" applyAlignment="1">
      <alignment horizontal="center" vertical="center"/>
    </xf>
    <xf numFmtId="180" fontId="0" fillId="0" borderId="43" xfId="0" applyNumberFormat="1" applyBorder="1" applyProtection="1">
      <alignment vertical="center"/>
      <protection locked="0"/>
    </xf>
    <xf numFmtId="0" fontId="0" fillId="0" borderId="43" xfId="0" applyBorder="1" applyProtection="1">
      <alignment vertical="center"/>
      <protection locked="0"/>
    </xf>
    <xf numFmtId="38" fontId="0" fillId="0" borderId="43" xfId="1" applyFont="1" applyBorder="1" applyProtection="1">
      <alignment vertical="center"/>
      <protection locked="0"/>
    </xf>
    <xf numFmtId="38" fontId="0" fillId="0" borderId="43" xfId="1" applyFont="1" applyBorder="1">
      <alignment vertical="center"/>
    </xf>
    <xf numFmtId="6" fontId="15" fillId="0" borderId="44" xfId="2" applyFont="1" applyBorder="1">
      <alignment vertical="center"/>
    </xf>
    <xf numFmtId="38" fontId="0" fillId="0" borderId="42" xfId="1" applyFont="1" applyBorder="1" applyProtection="1">
      <alignment vertical="center"/>
      <protection locked="0"/>
    </xf>
    <xf numFmtId="0" fontId="0" fillId="0" borderId="0" xfId="0" applyProtection="1">
      <alignment vertical="center"/>
      <protection locked="0"/>
    </xf>
    <xf numFmtId="38" fontId="0" fillId="0" borderId="0" xfId="1" applyFont="1" applyBorder="1" applyProtection="1">
      <alignment vertical="center"/>
      <protection locked="0"/>
    </xf>
    <xf numFmtId="6" fontId="0" fillId="0" borderId="0" xfId="2" applyFont="1" applyBorder="1" applyProtection="1">
      <alignment vertical="center"/>
      <protection locked="0"/>
    </xf>
    <xf numFmtId="6" fontId="0" fillId="0" borderId="45" xfId="2" applyFont="1" applyBorder="1" applyProtection="1">
      <alignment vertical="center"/>
      <protection locked="0"/>
    </xf>
    <xf numFmtId="0" fontId="30" fillId="0" borderId="0" xfId="0" applyFont="1" applyAlignment="1">
      <alignment horizontal="right" vertical="center"/>
    </xf>
    <xf numFmtId="180" fontId="26" fillId="0" borderId="40" xfId="0" applyNumberFormat="1" applyFont="1" applyBorder="1" applyAlignment="1">
      <alignment horizontal="center" vertical="center" shrinkToFit="1"/>
    </xf>
    <xf numFmtId="180" fontId="26" fillId="0" borderId="41" xfId="0" applyNumberFormat="1" applyFont="1" applyBorder="1" applyAlignment="1">
      <alignment horizontal="center" vertical="center" shrinkToFit="1"/>
    </xf>
    <xf numFmtId="0" fontId="7" fillId="0" borderId="0" xfId="0" applyFont="1" applyAlignment="1">
      <alignment horizontal="left" vertical="center"/>
    </xf>
    <xf numFmtId="0" fontId="0" fillId="0" borderId="0" xfId="0" applyAlignment="1">
      <alignment horizontal="left" vertical="center"/>
    </xf>
    <xf numFmtId="0" fontId="5" fillId="2" borderId="7" xfId="0" applyFont="1" applyFill="1" applyBorder="1" applyAlignment="1">
      <alignment horizontal="center" vertical="center"/>
    </xf>
    <xf numFmtId="0" fontId="5" fillId="2" borderId="8" xfId="0" applyFont="1" applyFill="1" applyBorder="1" applyAlignment="1">
      <alignment horizontal="center" vertical="center"/>
    </xf>
    <xf numFmtId="0" fontId="5" fillId="2" borderId="9" xfId="0" applyFont="1" applyFill="1" applyBorder="1" applyAlignment="1">
      <alignment horizontal="center" vertical="center"/>
    </xf>
    <xf numFmtId="0" fontId="0" fillId="0" borderId="3" xfId="0" applyBorder="1" applyAlignment="1">
      <alignment horizontal="center" vertical="center"/>
    </xf>
    <xf numFmtId="0" fontId="0" fillId="0" borderId="4" xfId="0" applyBorder="1" applyAlignment="1">
      <alignment horizontal="center" vertical="center"/>
    </xf>
    <xf numFmtId="0" fontId="0" fillId="0" borderId="5" xfId="0" applyBorder="1" applyAlignment="1">
      <alignment horizontal="center" vertical="center"/>
    </xf>
    <xf numFmtId="0" fontId="5" fillId="4" borderId="17" xfId="0" applyFont="1" applyFill="1" applyBorder="1" applyAlignment="1">
      <alignment horizontal="center" vertical="center"/>
    </xf>
    <xf numFmtId="0" fontId="5" fillId="4" borderId="21" xfId="0" applyFont="1" applyFill="1" applyBorder="1" applyAlignment="1">
      <alignment horizontal="center" vertical="center"/>
    </xf>
    <xf numFmtId="0" fontId="5" fillId="4" borderId="10" xfId="0" applyFont="1" applyFill="1" applyBorder="1" applyAlignment="1">
      <alignment horizontal="center" vertical="center"/>
    </xf>
    <xf numFmtId="0" fontId="6" fillId="4" borderId="17" xfId="0" applyFont="1" applyFill="1" applyBorder="1" applyAlignment="1">
      <alignment horizontal="center" vertical="center"/>
    </xf>
    <xf numFmtId="0" fontId="6" fillId="4" borderId="21" xfId="0" applyFont="1" applyFill="1" applyBorder="1" applyAlignment="1">
      <alignment horizontal="center" vertical="center"/>
    </xf>
    <xf numFmtId="0" fontId="0" fillId="4" borderId="21" xfId="0" applyFill="1" applyBorder="1" applyAlignment="1">
      <alignment horizontal="center" vertical="center"/>
    </xf>
    <xf numFmtId="0" fontId="0" fillId="4" borderId="10" xfId="0" applyFill="1" applyBorder="1" applyAlignment="1">
      <alignment horizontal="center" vertical="center"/>
    </xf>
    <xf numFmtId="0" fontId="0" fillId="4" borderId="2" xfId="0" applyFill="1" applyBorder="1" applyAlignment="1">
      <alignment horizontal="center" vertical="center"/>
    </xf>
    <xf numFmtId="6" fontId="21" fillId="0" borderId="21" xfId="2" applyFont="1" applyBorder="1" applyAlignment="1">
      <alignment horizontal="right" vertical="center"/>
    </xf>
    <xf numFmtId="6" fontId="21" fillId="0" borderId="10" xfId="2" applyFont="1" applyBorder="1" applyAlignment="1">
      <alignment horizontal="right" vertical="center"/>
    </xf>
    <xf numFmtId="0" fontId="9" fillId="0" borderId="3" xfId="0" applyFont="1" applyBorder="1" applyAlignment="1">
      <alignment horizontal="left" vertical="center" wrapText="1"/>
    </xf>
    <xf numFmtId="0" fontId="7" fillId="0" borderId="3" xfId="0" applyFont="1" applyBorder="1" applyAlignment="1">
      <alignment horizontal="left" vertical="center"/>
    </xf>
    <xf numFmtId="0" fontId="7" fillId="0" borderId="4" xfId="0" applyFont="1" applyBorder="1" applyAlignment="1">
      <alignment horizontal="left" vertical="center"/>
    </xf>
    <xf numFmtId="0" fontId="0" fillId="0" borderId="17" xfId="0" applyBorder="1" applyAlignment="1">
      <alignment horizontal="center" vertical="center"/>
    </xf>
    <xf numFmtId="0" fontId="0" fillId="0" borderId="21" xfId="0" applyBorder="1" applyAlignment="1">
      <alignment horizontal="center" vertical="center"/>
    </xf>
    <xf numFmtId="0" fontId="0" fillId="0" borderId="10" xfId="0" applyBorder="1" applyAlignment="1">
      <alignment horizontal="center" vertical="center"/>
    </xf>
    <xf numFmtId="0" fontId="5" fillId="0" borderId="19" xfId="0" applyFont="1" applyBorder="1" applyAlignment="1">
      <alignment horizontal="center" vertical="center"/>
    </xf>
    <xf numFmtId="0" fontId="5" fillId="0" borderId="21" xfId="0" applyFont="1" applyBorder="1" applyAlignment="1">
      <alignment horizontal="center" vertical="center"/>
    </xf>
    <xf numFmtId="0" fontId="5" fillId="0" borderId="10" xfId="0" applyFont="1" applyBorder="1" applyAlignment="1">
      <alignment horizontal="center" vertical="center"/>
    </xf>
    <xf numFmtId="0" fontId="6" fillId="4" borderId="14" xfId="0" applyFont="1" applyFill="1" applyBorder="1" applyAlignment="1">
      <alignment horizontal="left" vertical="center" shrinkToFit="1"/>
    </xf>
    <xf numFmtId="0" fontId="6" fillId="4" borderId="0" xfId="0" applyFont="1" applyFill="1" applyAlignment="1">
      <alignment horizontal="left" vertical="center" shrinkToFit="1"/>
    </xf>
    <xf numFmtId="0" fontId="0" fillId="0" borderId="18" xfId="0" applyBorder="1" applyAlignment="1">
      <alignment horizontal="left" vertical="center" wrapText="1"/>
    </xf>
    <xf numFmtId="0" fontId="0" fillId="0" borderId="20" xfId="0" applyBorder="1" applyAlignment="1">
      <alignment horizontal="left" vertical="center"/>
    </xf>
    <xf numFmtId="0" fontId="0" fillId="0" borderId="11" xfId="0" applyBorder="1" applyAlignment="1">
      <alignment horizontal="left" vertical="center"/>
    </xf>
    <xf numFmtId="0" fontId="0" fillId="0" borderId="14" xfId="0" applyBorder="1" applyAlignment="1">
      <alignment horizontal="left" vertical="center"/>
    </xf>
    <xf numFmtId="0" fontId="0" fillId="0" borderId="13" xfId="0" applyBorder="1" applyAlignment="1">
      <alignment horizontal="left" vertical="center"/>
    </xf>
    <xf numFmtId="0" fontId="0" fillId="0" borderId="19" xfId="0" applyBorder="1" applyAlignment="1">
      <alignment horizontal="left" vertical="center"/>
    </xf>
    <xf numFmtId="0" fontId="0" fillId="0" borderId="1" xfId="0" applyBorder="1" applyAlignment="1">
      <alignment horizontal="left" vertical="center"/>
    </xf>
    <xf numFmtId="0" fontId="0" fillId="0" borderId="12" xfId="0" applyBorder="1" applyAlignment="1">
      <alignment horizontal="left" vertical="center"/>
    </xf>
    <xf numFmtId="0" fontId="5" fillId="0" borderId="17" xfId="0" applyFont="1" applyBorder="1" applyAlignment="1">
      <alignment horizontal="center" vertical="center"/>
    </xf>
    <xf numFmtId="0" fontId="5" fillId="0" borderId="17" xfId="0" applyFont="1" applyBorder="1" applyAlignment="1">
      <alignment horizontal="center" vertical="center" shrinkToFit="1"/>
    </xf>
    <xf numFmtId="0" fontId="5" fillId="0" borderId="10" xfId="0" applyFont="1" applyBorder="1" applyAlignment="1">
      <alignment horizontal="center" vertical="center" shrinkToFit="1"/>
    </xf>
    <xf numFmtId="0" fontId="5" fillId="0" borderId="18" xfId="0" applyFont="1" applyBorder="1" applyAlignment="1">
      <alignment horizontal="center" vertical="center"/>
    </xf>
    <xf numFmtId="0" fontId="5" fillId="0" borderId="20" xfId="0" applyFont="1" applyBorder="1" applyAlignment="1">
      <alignment horizontal="center" vertical="center"/>
    </xf>
    <xf numFmtId="0" fontId="5" fillId="0" borderId="11" xfId="0" applyFont="1" applyBorder="1" applyAlignment="1">
      <alignment horizontal="center" vertical="center"/>
    </xf>
    <xf numFmtId="0" fontId="5" fillId="0" borderId="14" xfId="0" applyFont="1" applyBorder="1" applyAlignment="1">
      <alignment horizontal="center" vertical="center"/>
    </xf>
    <xf numFmtId="0" fontId="5" fillId="0" borderId="0" xfId="0" applyFont="1" applyAlignment="1">
      <alignment horizontal="center" vertical="center"/>
    </xf>
    <xf numFmtId="0" fontId="5" fillId="0" borderId="13" xfId="0" applyFont="1" applyBorder="1" applyAlignment="1">
      <alignment horizontal="center" vertical="center"/>
    </xf>
    <xf numFmtId="0" fontId="5" fillId="0" borderId="1" xfId="0" applyFont="1" applyBorder="1" applyAlignment="1">
      <alignment horizontal="center" vertical="center"/>
    </xf>
    <xf numFmtId="0" fontId="5" fillId="0" borderId="12" xfId="0" applyFont="1" applyBorder="1" applyAlignment="1">
      <alignment horizontal="center" vertical="center"/>
    </xf>
    <xf numFmtId="0" fontId="6" fillId="4" borderId="17" xfId="0" applyFont="1" applyFill="1" applyBorder="1" applyAlignment="1">
      <alignment horizontal="center" vertical="center" shrinkToFit="1"/>
    </xf>
    <xf numFmtId="0" fontId="6" fillId="4" borderId="21" xfId="0" applyFont="1" applyFill="1" applyBorder="1" applyAlignment="1">
      <alignment horizontal="center" vertical="center" shrinkToFit="1"/>
    </xf>
    <xf numFmtId="0" fontId="5" fillId="0" borderId="21" xfId="0" applyFont="1" applyBorder="1" applyAlignment="1">
      <alignment horizontal="center" vertical="center" shrinkToFit="1"/>
    </xf>
    <xf numFmtId="0" fontId="5" fillId="4" borderId="19" xfId="0" applyFont="1" applyFill="1" applyBorder="1" applyAlignment="1">
      <alignment horizontal="center" vertical="center"/>
    </xf>
    <xf numFmtId="0" fontId="5" fillId="4" borderId="1" xfId="0" applyFont="1" applyFill="1" applyBorder="1" applyAlignment="1">
      <alignment horizontal="center" vertical="center"/>
    </xf>
    <xf numFmtId="0" fontId="5" fillId="4" borderId="12" xfId="0" applyFont="1" applyFill="1" applyBorder="1" applyAlignment="1">
      <alignment horizontal="center" vertical="center"/>
    </xf>
    <xf numFmtId="0" fontId="5" fillId="4" borderId="18" xfId="0" applyFont="1" applyFill="1" applyBorder="1" applyAlignment="1">
      <alignment horizontal="center" vertical="center"/>
    </xf>
    <xf numFmtId="0" fontId="5" fillId="4" borderId="20" xfId="0" applyFont="1" applyFill="1" applyBorder="1" applyAlignment="1">
      <alignment horizontal="center" vertical="center"/>
    </xf>
    <xf numFmtId="0" fontId="5" fillId="4" borderId="11" xfId="0" applyFont="1" applyFill="1" applyBorder="1" applyAlignment="1">
      <alignment horizontal="center" vertical="center"/>
    </xf>
    <xf numFmtId="0" fontId="5" fillId="4" borderId="14" xfId="0" applyFont="1" applyFill="1" applyBorder="1" applyAlignment="1">
      <alignment horizontal="center" vertical="center"/>
    </xf>
    <xf numFmtId="0" fontId="5" fillId="4" borderId="0" xfId="0" applyFont="1" applyFill="1" applyAlignment="1">
      <alignment horizontal="center" vertical="center"/>
    </xf>
    <xf numFmtId="0" fontId="5" fillId="4" borderId="13" xfId="0" applyFont="1" applyFill="1" applyBorder="1" applyAlignment="1">
      <alignment horizontal="center" vertical="center"/>
    </xf>
    <xf numFmtId="0" fontId="6" fillId="4" borderId="19" xfId="0" applyFont="1" applyFill="1" applyBorder="1" applyAlignment="1">
      <alignment horizontal="left" vertical="center" shrinkToFit="1"/>
    </xf>
    <xf numFmtId="0" fontId="6" fillId="4" borderId="1" xfId="0" applyFont="1" applyFill="1" applyBorder="1" applyAlignment="1">
      <alignment horizontal="left" vertical="center" shrinkToFit="1"/>
    </xf>
    <xf numFmtId="0" fontId="24" fillId="0" borderId="3" xfId="0" applyFont="1" applyBorder="1" applyAlignment="1">
      <alignment horizontal="left" vertical="center" wrapText="1"/>
    </xf>
    <xf numFmtId="0" fontId="24" fillId="0" borderId="3" xfId="0" applyFont="1" applyBorder="1" applyAlignment="1">
      <alignment horizontal="left" vertical="center"/>
    </xf>
    <xf numFmtId="0" fontId="24" fillId="0" borderId="4" xfId="0" applyFont="1" applyBorder="1" applyAlignment="1">
      <alignment horizontal="left" vertical="center"/>
    </xf>
    <xf numFmtId="38" fontId="5" fillId="4" borderId="17" xfId="1" applyFont="1" applyFill="1" applyBorder="1" applyAlignment="1">
      <alignment horizontal="center" vertical="center"/>
    </xf>
    <xf numFmtId="38" fontId="5" fillId="4" borderId="21" xfId="1" applyFont="1" applyFill="1" applyBorder="1" applyAlignment="1">
      <alignment horizontal="center" vertical="center"/>
    </xf>
    <xf numFmtId="38" fontId="5" fillId="4" borderId="12" xfId="1" applyFont="1" applyFill="1" applyBorder="1" applyAlignment="1">
      <alignment horizontal="center" vertical="center"/>
    </xf>
    <xf numFmtId="0" fontId="6" fillId="4" borderId="10" xfId="0" applyFont="1" applyFill="1" applyBorder="1" applyAlignment="1">
      <alignment horizontal="center" vertical="center" shrinkToFit="1"/>
    </xf>
    <xf numFmtId="0" fontId="0" fillId="4" borderId="17" xfId="0" applyFill="1" applyBorder="1" applyAlignment="1">
      <alignment horizontal="center" vertical="center"/>
    </xf>
    <xf numFmtId="6" fontId="21" fillId="0" borderId="17" xfId="2" applyFont="1" applyBorder="1" applyAlignment="1">
      <alignment horizontal="right" vertical="center"/>
    </xf>
    <xf numFmtId="0" fontId="0" fillId="0" borderId="20" xfId="0" applyBorder="1" applyAlignment="1">
      <alignment horizontal="center" vertical="center"/>
    </xf>
    <xf numFmtId="0" fontId="0" fillId="0" borderId="0" xfId="0" applyAlignment="1">
      <alignment horizontal="center" vertical="center"/>
    </xf>
    <xf numFmtId="0" fontId="0" fillId="0" borderId="1" xfId="0" applyBorder="1" applyAlignment="1">
      <alignment horizontal="center" vertical="center"/>
    </xf>
    <xf numFmtId="38" fontId="0" fillId="0" borderId="20" xfId="1" applyFont="1" applyBorder="1" applyAlignment="1">
      <alignment horizontal="center" vertical="center"/>
    </xf>
    <xf numFmtId="38" fontId="0" fillId="0" borderId="11" xfId="1" applyFont="1" applyBorder="1" applyAlignment="1">
      <alignment horizontal="center" vertical="center"/>
    </xf>
    <xf numFmtId="38" fontId="0" fillId="0" borderId="0" xfId="1" applyFont="1" applyBorder="1" applyAlignment="1">
      <alignment horizontal="center" vertical="center"/>
    </xf>
    <xf numFmtId="38" fontId="0" fillId="0" borderId="13" xfId="1" applyFont="1" applyBorder="1" applyAlignment="1">
      <alignment horizontal="center" vertical="center"/>
    </xf>
    <xf numFmtId="38" fontId="0" fillId="0" borderId="1" xfId="1" applyFont="1" applyBorder="1" applyAlignment="1">
      <alignment horizontal="center" vertical="center"/>
    </xf>
    <xf numFmtId="38" fontId="0" fillId="0" borderId="12" xfId="1" applyFont="1" applyBorder="1" applyAlignment="1">
      <alignment horizontal="center" vertical="center"/>
    </xf>
    <xf numFmtId="38" fontId="5" fillId="4" borderId="2" xfId="1" applyFont="1" applyFill="1" applyBorder="1" applyAlignment="1">
      <alignment horizontal="center" vertical="center"/>
    </xf>
    <xf numFmtId="0" fontId="13" fillId="0" borderId="3" xfId="0" applyFont="1" applyBorder="1" applyAlignment="1">
      <alignment horizontal="left" vertical="center" wrapText="1"/>
    </xf>
    <xf numFmtId="0" fontId="14" fillId="0" borderId="3" xfId="0" applyFont="1" applyBorder="1" applyAlignment="1">
      <alignment horizontal="left" vertical="center"/>
    </xf>
    <xf numFmtId="0" fontId="14" fillId="0" borderId="4" xfId="0" applyFont="1" applyBorder="1" applyAlignment="1">
      <alignment horizontal="left" vertical="center"/>
    </xf>
    <xf numFmtId="0" fontId="14" fillId="0" borderId="3" xfId="0" applyFont="1" applyBorder="1" applyAlignment="1">
      <alignment horizontal="center" vertical="center"/>
    </xf>
    <xf numFmtId="0" fontId="14" fillId="0" borderId="4" xfId="0" applyFont="1" applyBorder="1" applyAlignment="1">
      <alignment horizontal="center" vertical="center"/>
    </xf>
    <xf numFmtId="0" fontId="6" fillId="4" borderId="10" xfId="0" applyFont="1" applyFill="1" applyBorder="1" applyAlignment="1">
      <alignment horizontal="center" vertical="center"/>
    </xf>
    <xf numFmtId="0" fontId="6" fillId="4" borderId="18" xfId="0" applyFont="1" applyFill="1" applyBorder="1" applyAlignment="1">
      <alignment horizontal="center" vertical="center"/>
    </xf>
    <xf numFmtId="0" fontId="6" fillId="4" borderId="20" xfId="0" applyFont="1" applyFill="1" applyBorder="1" applyAlignment="1">
      <alignment horizontal="center" vertical="center"/>
    </xf>
    <xf numFmtId="0" fontId="6" fillId="4" borderId="11" xfId="0" applyFont="1" applyFill="1" applyBorder="1" applyAlignment="1">
      <alignment horizontal="center" vertical="center"/>
    </xf>
    <xf numFmtId="0" fontId="8" fillId="0" borderId="3" xfId="0" applyFont="1" applyBorder="1" applyAlignment="1">
      <alignment horizontal="left" vertical="center" wrapText="1"/>
    </xf>
    <xf numFmtId="0" fontId="8" fillId="0" borderId="3" xfId="0" applyFont="1" applyBorder="1" applyAlignment="1">
      <alignment horizontal="left" vertical="center"/>
    </xf>
    <xf numFmtId="0" fontId="8" fillId="0" borderId="4" xfId="0" applyFont="1" applyBorder="1" applyAlignment="1">
      <alignment horizontal="left" vertical="center"/>
    </xf>
    <xf numFmtId="6" fontId="0" fillId="0" borderId="17" xfId="2" applyFont="1" applyBorder="1" applyAlignment="1">
      <alignment horizontal="right" vertical="center"/>
    </xf>
    <xf numFmtId="6" fontId="0" fillId="0" borderId="10" xfId="2" applyFont="1" applyBorder="1" applyAlignment="1">
      <alignment horizontal="right" vertical="center"/>
    </xf>
    <xf numFmtId="0" fontId="5" fillId="4" borderId="22" xfId="0" applyFont="1" applyFill="1" applyBorder="1" applyAlignment="1">
      <alignment horizontal="center" vertical="center"/>
    </xf>
    <xf numFmtId="0" fontId="5" fillId="4" borderId="23" xfId="0" applyFont="1" applyFill="1" applyBorder="1" applyAlignment="1">
      <alignment horizontal="center" vertical="center"/>
    </xf>
    <xf numFmtId="177" fontId="5" fillId="0" borderId="17" xfId="1" applyNumberFormat="1" applyFont="1" applyBorder="1" applyAlignment="1">
      <alignment horizontal="center" vertical="center"/>
    </xf>
    <xf numFmtId="177" fontId="5" fillId="0" borderId="10" xfId="1" applyNumberFormat="1" applyFont="1" applyBorder="1" applyAlignment="1">
      <alignment horizontal="center" vertical="center"/>
    </xf>
    <xf numFmtId="0" fontId="15" fillId="0" borderId="0" xfId="0" applyFont="1" applyAlignment="1">
      <alignment horizontal="left" vertical="center"/>
    </xf>
    <xf numFmtId="6" fontId="32" fillId="0" borderId="0" xfId="0" applyNumberFormat="1" applyFont="1">
      <alignment vertical="center"/>
    </xf>
    <xf numFmtId="0" fontId="30" fillId="0" borderId="0" xfId="0" applyFont="1" applyAlignment="1">
      <alignment horizontal="left" vertical="center"/>
    </xf>
    <xf numFmtId="6" fontId="33" fillId="0" borderId="7" xfId="0" applyNumberFormat="1" applyFont="1" applyBorder="1">
      <alignment vertical="center"/>
    </xf>
  </cellXfs>
  <cellStyles count="3">
    <cellStyle name="桁区切り" xfId="1" builtinId="6"/>
    <cellStyle name="通貨" xfId="2" builtinId="7"/>
    <cellStyle name="標準" xfId="0" builtinId="0"/>
  </cellStyles>
  <dxfs count="58">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strike val="0"/>
        <outline val="0"/>
        <shadow val="0"/>
        <u val="none"/>
        <vertAlign val="baseline"/>
        <sz val="12"/>
        <color theme="1"/>
        <name val="游ゴシック"/>
        <family val="3"/>
        <charset val="128"/>
        <scheme val="minor"/>
      </font>
    </dxf>
    <dxf>
      <font>
        <strike val="0"/>
        <outline val="0"/>
        <shadow val="0"/>
        <u val="none"/>
        <vertAlign val="baseline"/>
        <sz val="12"/>
        <color theme="1"/>
        <name val="游ゴシック"/>
        <family val="3"/>
        <charset val="128"/>
        <scheme val="minor"/>
      </font>
    </dxf>
    <dxf>
      <font>
        <strike val="0"/>
        <outline val="0"/>
        <shadow val="0"/>
        <u val="none"/>
        <vertAlign val="baseline"/>
        <sz val="12"/>
        <color theme="1"/>
        <name val="游ゴシック"/>
        <family val="3"/>
        <charset val="128"/>
        <scheme val="minor"/>
      </font>
    </dxf>
    <dxf>
      <font>
        <strike val="0"/>
        <outline val="0"/>
        <shadow val="0"/>
        <u val="none"/>
        <vertAlign val="baseline"/>
        <sz val="12"/>
        <color theme="1"/>
        <name val="游ゴシック"/>
        <family val="3"/>
        <charset val="128"/>
        <scheme val="minor"/>
      </font>
    </dxf>
    <dxf>
      <font>
        <strike val="0"/>
        <outline val="0"/>
        <shadow val="0"/>
        <u val="none"/>
        <vertAlign val="baseline"/>
        <sz val="12"/>
        <color theme="1"/>
        <name val="游ゴシック"/>
        <family val="3"/>
        <charset val="128"/>
        <scheme val="minor"/>
      </font>
    </dxf>
    <dxf>
      <font>
        <strike val="0"/>
        <outline val="0"/>
        <shadow val="0"/>
        <u val="none"/>
        <vertAlign val="baseline"/>
        <sz val="12"/>
        <color theme="1"/>
        <name val="游ゴシック"/>
        <family val="3"/>
        <charset val="128"/>
        <scheme val="minor"/>
      </font>
    </dxf>
    <dxf>
      <font>
        <strike val="0"/>
        <outline val="0"/>
        <shadow val="0"/>
        <u val="none"/>
        <vertAlign val="baseline"/>
        <sz val="12"/>
        <color theme="1"/>
        <name val="游ゴシック"/>
        <family val="3"/>
        <charset val="128"/>
        <scheme val="minor"/>
      </font>
    </dxf>
    <dxf>
      <font>
        <strike val="0"/>
        <outline val="0"/>
        <shadow val="0"/>
        <u val="none"/>
        <vertAlign val="baseline"/>
        <sz val="12"/>
        <color theme="1"/>
        <name val="游ゴシック"/>
        <family val="3"/>
        <charset val="128"/>
        <scheme val="minor"/>
      </font>
    </dxf>
    <dxf>
      <font>
        <strike val="0"/>
        <outline val="0"/>
        <shadow val="0"/>
        <u val="none"/>
        <vertAlign val="baseline"/>
        <sz val="12"/>
        <color theme="1"/>
        <name val="游ゴシック"/>
        <family val="3"/>
        <charset val="128"/>
        <scheme val="minor"/>
      </font>
    </dxf>
    <dxf>
      <font>
        <strike val="0"/>
        <outline val="0"/>
        <shadow val="0"/>
        <u val="none"/>
        <vertAlign val="baseline"/>
        <sz val="12"/>
        <color theme="1"/>
        <name val="游ゴシック"/>
        <family val="3"/>
        <charset val="128"/>
        <scheme val="minor"/>
      </font>
      <border diagonalUp="0" diagonalDown="0" outline="0">
        <left style="thin">
          <color auto="1"/>
        </left>
        <right style="double">
          <color auto="1"/>
        </right>
      </border>
    </dxf>
    <dxf>
      <font>
        <strike val="0"/>
        <outline val="0"/>
        <shadow val="0"/>
        <u val="none"/>
        <vertAlign val="baseline"/>
        <sz val="12"/>
        <color theme="1"/>
        <name val="游ゴシック"/>
        <family val="3"/>
        <charset val="128"/>
        <scheme val="minor"/>
      </font>
      <alignment horizontal="center" vertical="center" textRotation="0" wrapText="0" indent="0" justifyLastLine="0" shrinkToFit="0" readingOrder="0"/>
      <border diagonalUp="0" diagonalDown="0" outline="0">
        <left/>
        <right style="thin">
          <color auto="1"/>
        </right>
        <top style="thin">
          <color auto="1"/>
        </top>
        <bottom style="thin">
          <color auto="1"/>
        </bottom>
      </border>
    </dxf>
    <dxf>
      <border diagonalUp="0" diagonalDown="0">
        <left style="thick">
          <color auto="1"/>
        </left>
        <right style="thick">
          <color auto="1"/>
        </right>
        <top style="thick">
          <color auto="1"/>
        </top>
        <bottom style="thick">
          <color auto="1"/>
        </bottom>
      </border>
    </dxf>
    <dxf>
      <font>
        <strike val="0"/>
        <outline val="0"/>
        <shadow val="0"/>
        <u val="none"/>
        <vertAlign val="baseline"/>
        <sz val="12"/>
        <color theme="1"/>
        <name val="游ゴシック"/>
        <family val="3"/>
        <charset val="128"/>
        <scheme val="minor"/>
      </font>
    </dxf>
    <dxf>
      <font>
        <strike val="0"/>
        <outline val="0"/>
        <shadow val="0"/>
        <u val="none"/>
        <vertAlign val="baseline"/>
        <sz val="12"/>
        <color theme="1"/>
        <name val="游ゴシック"/>
        <family val="3"/>
        <charset val="128"/>
        <scheme val="minor"/>
      </font>
    </dxf>
  </dxfs>
  <tableStyles count="0" defaultTableStyle="TableStyleMedium2" defaultPivotStyle="PivotStyleLight16"/>
  <colors>
    <mruColors>
      <color rgb="FFFF99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worksheet" Target="worksheets/sheet26.xml"/><Relationship Id="rId3" Type="http://schemas.openxmlformats.org/officeDocument/2006/relationships/worksheet" Target="worksheets/sheet3.xml"/><Relationship Id="rId21" Type="http://schemas.openxmlformats.org/officeDocument/2006/relationships/worksheet" Target="worksheets/sheet21.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worksheet" Target="worksheets/sheet25.xml"/><Relationship Id="rId33" Type="http://schemas.openxmlformats.org/officeDocument/2006/relationships/calcChain" Target="calcChain.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worksheet" Target="worksheets/sheet20.xml"/><Relationship Id="rId29" Type="http://schemas.openxmlformats.org/officeDocument/2006/relationships/theme" Target="theme/theme1.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worksheet" Target="worksheets/sheet24.xml"/><Relationship Id="rId32" Type="http://schemas.openxmlformats.org/officeDocument/2006/relationships/sheetMetadata" Target="metadata.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worksheet" Target="worksheets/sheet23.xml"/><Relationship Id="rId28" Type="http://schemas.openxmlformats.org/officeDocument/2006/relationships/worksheet" Target="worksheets/sheet28.xml"/><Relationship Id="rId10" Type="http://schemas.openxmlformats.org/officeDocument/2006/relationships/worksheet" Target="worksheets/sheet10.xml"/><Relationship Id="rId19" Type="http://schemas.openxmlformats.org/officeDocument/2006/relationships/worksheet" Target="worksheets/sheet19.xml"/><Relationship Id="rId31" Type="http://schemas.openxmlformats.org/officeDocument/2006/relationships/sharedStrings" Target="sharedString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worksheet" Target="worksheets/sheet22.xml"/><Relationship Id="rId27" Type="http://schemas.openxmlformats.org/officeDocument/2006/relationships/worksheet" Target="worksheets/sheet27.xml"/><Relationship Id="rId30" Type="http://schemas.openxmlformats.org/officeDocument/2006/relationships/styles" Target="styles.xml"/><Relationship Id="rId8" Type="http://schemas.openxmlformats.org/officeDocument/2006/relationships/worksheet" Target="worksheets/sheet8.xml"/></Relationships>
</file>

<file path=xl/drawings/_rels/drawing11.xml.rels><?xml version="1.0" encoding="UTF-8" standalone="yes"?>
<Relationships xmlns="http://schemas.openxmlformats.org/package/2006/relationships"><Relationship Id="rId2" Type="http://schemas.openxmlformats.org/officeDocument/2006/relationships/image" Target="../media/image2.png"/><Relationship Id="rId1" Type="http://schemas.openxmlformats.org/officeDocument/2006/relationships/image" Target="../media/image1.jpeg"/></Relationships>
</file>

<file path=xl/drawings/_rels/drawing12.xml.rels><?xml version="1.0" encoding="UTF-8" standalone="yes"?>
<Relationships xmlns="http://schemas.openxmlformats.org/package/2006/relationships"><Relationship Id="rId2" Type="http://schemas.openxmlformats.org/officeDocument/2006/relationships/image" Target="../media/image2.png"/><Relationship Id="rId1" Type="http://schemas.openxmlformats.org/officeDocument/2006/relationships/image" Target="../media/image1.jpeg"/></Relationships>
</file>

<file path=xl/drawings/drawing1.xml><?xml version="1.0" encoding="utf-8"?>
<xdr:wsDr xmlns:xdr="http://schemas.openxmlformats.org/drawingml/2006/spreadsheetDrawing" xmlns:a="http://schemas.openxmlformats.org/drawingml/2006/main">
  <xdr:twoCellAnchor>
    <xdr:from>
      <xdr:col>3</xdr:col>
      <xdr:colOff>588578</xdr:colOff>
      <xdr:row>32</xdr:row>
      <xdr:rowOff>42039</xdr:rowOff>
    </xdr:from>
    <xdr:to>
      <xdr:col>7</xdr:col>
      <xdr:colOff>357350</xdr:colOff>
      <xdr:row>35</xdr:row>
      <xdr:rowOff>68316</xdr:rowOff>
    </xdr:to>
    <xdr:sp macro="" textlink="">
      <xdr:nvSpPr>
        <xdr:cNvPr id="2" name="テキスト ボックス 1">
          <a:extLst>
            <a:ext uri="{FF2B5EF4-FFF2-40B4-BE49-F238E27FC236}">
              <a16:creationId xmlns:a16="http://schemas.microsoft.com/office/drawing/2014/main" id="{794A7EE6-0A64-4142-B9EE-2548B74A2E68}"/>
            </a:ext>
          </a:extLst>
        </xdr:cNvPr>
        <xdr:cNvSpPr txBox="1"/>
      </xdr:nvSpPr>
      <xdr:spPr>
        <a:xfrm>
          <a:off x="4876799" y="16706191"/>
          <a:ext cx="9364717" cy="719959"/>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kumimoji="1" lang="ja-JP" altLang="en-US" sz="4000" b="1">
              <a:latin typeface="HGP創英角ｺﾞｼｯｸUB" panose="020B0900000000000000" pitchFamily="50" charset="-128"/>
              <a:ea typeface="HGP創英角ｺﾞｼｯｸUB" panose="020B0900000000000000" pitchFamily="50" charset="-128"/>
            </a:rPr>
            <a:t>購入品目は上記記載の品目に限ります。</a:t>
          </a:r>
        </a:p>
      </xdr:txBody>
    </xdr:sp>
    <xdr:clientData/>
  </xdr:twoCellAnchor>
</xdr:wsDr>
</file>

<file path=xl/drawings/drawing10.xml><?xml version="1.0" encoding="utf-8"?>
<xdr:wsDr xmlns:xdr="http://schemas.openxmlformats.org/drawingml/2006/spreadsheetDrawing" xmlns:a="http://schemas.openxmlformats.org/drawingml/2006/main">
  <xdr:twoCellAnchor>
    <xdr:from>
      <xdr:col>2</xdr:col>
      <xdr:colOff>640080</xdr:colOff>
      <xdr:row>20</xdr:row>
      <xdr:rowOff>220980</xdr:rowOff>
    </xdr:from>
    <xdr:to>
      <xdr:col>8</xdr:col>
      <xdr:colOff>439315</xdr:colOff>
      <xdr:row>29</xdr:row>
      <xdr:rowOff>297180</xdr:rowOff>
    </xdr:to>
    <xdr:sp macro="" textlink="">
      <xdr:nvSpPr>
        <xdr:cNvPr id="2" name="テキスト ボックス 1">
          <a:extLst>
            <a:ext uri="{FF2B5EF4-FFF2-40B4-BE49-F238E27FC236}">
              <a16:creationId xmlns:a16="http://schemas.microsoft.com/office/drawing/2014/main" id="{6FDDFD82-8673-4C1D-B88B-CEFCE3E0F780}"/>
            </a:ext>
          </a:extLst>
        </xdr:cNvPr>
        <xdr:cNvSpPr txBox="1"/>
      </xdr:nvSpPr>
      <xdr:spPr>
        <a:xfrm>
          <a:off x="1676400" y="6316980"/>
          <a:ext cx="6100975" cy="316230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2400" b="1"/>
            <a:t>【</a:t>
          </a:r>
          <a:r>
            <a:rPr kumimoji="1" lang="ja-JP" altLang="en-US" sz="2400" b="1"/>
            <a:t>レシート添付</a:t>
          </a:r>
          <a:r>
            <a:rPr kumimoji="1" lang="en-US" altLang="ja-JP" sz="2400" b="1"/>
            <a:t>】</a:t>
          </a:r>
        </a:p>
        <a:p>
          <a:endParaRPr lang="ja-JP" altLang="en-US" sz="1100" b="0" i="0" u="none" strike="noStrike" baseline="0">
            <a:solidFill>
              <a:schemeClr val="dk1"/>
            </a:solidFill>
            <a:latin typeface="+mn-lt"/>
            <a:ea typeface="+mn-ea"/>
            <a:cs typeface="+mn-cs"/>
          </a:endParaRPr>
        </a:p>
        <a:p>
          <a:r>
            <a:rPr lang="ja-JP" altLang="en-US" sz="1100" b="1" i="0" u="none" strike="noStrike" baseline="0">
              <a:solidFill>
                <a:srgbClr val="FF0000"/>
              </a:solidFill>
              <a:latin typeface="+mn-lt"/>
              <a:ea typeface="+mn-ea"/>
              <a:cs typeface="+mn-cs"/>
            </a:rPr>
            <a:t>車・バイク購入の方は、本人名義確認の為、車検証等提出ください。</a:t>
          </a:r>
          <a:endParaRPr lang="en-US" altLang="ja-JP" sz="1100" b="1" i="0" u="none" strike="noStrike" baseline="0">
            <a:solidFill>
              <a:srgbClr val="FF0000"/>
            </a:solidFill>
            <a:latin typeface="+mn-lt"/>
            <a:ea typeface="+mn-ea"/>
            <a:cs typeface="+mn-cs"/>
          </a:endParaRPr>
        </a:p>
        <a:p>
          <a:r>
            <a:rPr lang="ja-JP" altLang="en-US" sz="1100" b="1" i="0" u="none" strike="noStrike" baseline="0">
              <a:solidFill>
                <a:schemeClr val="dk1"/>
              </a:solidFill>
              <a:latin typeface="+mn-lt"/>
              <a:ea typeface="+mn-ea"/>
              <a:cs typeface="+mn-cs"/>
            </a:rPr>
            <a:t> 各品目の上限額を超えた分については自己負担となります。 </a:t>
          </a:r>
        </a:p>
        <a:p>
          <a:r>
            <a:rPr lang="ja-JP" altLang="en-US" sz="1100" b="1" i="0" u="none" strike="noStrike" baseline="0">
              <a:solidFill>
                <a:schemeClr val="dk1"/>
              </a:solidFill>
              <a:latin typeface="+mn-lt"/>
              <a:ea typeface="+mn-ea"/>
              <a:cs typeface="+mn-cs"/>
            </a:rPr>
            <a:t> </a:t>
          </a:r>
          <a:endParaRPr lang="en-US" altLang="ja-JP" sz="1100" b="1" i="0" u="none" strike="noStrike" baseline="0">
            <a:solidFill>
              <a:schemeClr val="dk1"/>
            </a:solidFill>
            <a:latin typeface="+mn-lt"/>
            <a:ea typeface="+mn-ea"/>
            <a:cs typeface="+mn-cs"/>
          </a:endParaRPr>
        </a:p>
        <a:p>
          <a:r>
            <a:rPr lang="ja-JP" altLang="en-US" sz="1100" b="1" i="0" u="none" strike="noStrike" baseline="0">
              <a:solidFill>
                <a:schemeClr val="dk1"/>
              </a:solidFill>
              <a:latin typeface="+mn-lt"/>
              <a:ea typeface="+mn-ea"/>
              <a:cs typeface="+mn-cs"/>
            </a:rPr>
            <a:t>購入されたものの品目と購入年月日、金額が分かるものを提出してください。 </a:t>
          </a:r>
          <a:endParaRPr lang="en-US" altLang="ja-JP" sz="1100" b="1" i="0" u="none" strike="noStrike" baseline="0">
            <a:solidFill>
              <a:schemeClr val="dk1"/>
            </a:solidFill>
            <a:latin typeface="+mn-lt"/>
            <a:ea typeface="+mn-ea"/>
            <a:cs typeface="+mn-cs"/>
          </a:endParaRPr>
        </a:p>
        <a:p>
          <a:endParaRPr lang="ja-JP" altLang="en-US" sz="1100" b="1" i="0" u="none" strike="noStrike" baseline="0">
            <a:solidFill>
              <a:schemeClr val="dk1"/>
            </a:solidFill>
            <a:latin typeface="+mn-lt"/>
            <a:ea typeface="+mn-ea"/>
            <a:cs typeface="+mn-cs"/>
          </a:endParaRPr>
        </a:p>
        <a:p>
          <a:r>
            <a:rPr lang="ja-JP" altLang="en-US" sz="1100" b="1" i="0" u="none" strike="noStrike" baseline="0">
              <a:solidFill>
                <a:schemeClr val="dk1"/>
              </a:solidFill>
              <a:latin typeface="+mn-lt"/>
              <a:ea typeface="+mn-ea"/>
              <a:cs typeface="+mn-cs"/>
            </a:rPr>
            <a:t> </a:t>
          </a:r>
          <a:r>
            <a:rPr lang="ja-JP" altLang="en-US" sz="1100" b="1" i="0" u="none" strike="noStrike" baseline="0">
              <a:solidFill>
                <a:srgbClr val="FF0000"/>
              </a:solidFill>
              <a:latin typeface="+mn-lt"/>
              <a:ea typeface="+mn-ea"/>
              <a:cs typeface="+mn-cs"/>
            </a:rPr>
            <a:t>就職準備金として申請されるものだけのレシートにしてください。 </a:t>
          </a:r>
          <a:endParaRPr lang="en-US" altLang="ja-JP" sz="1100" b="1" i="0" u="none" strike="noStrike" baseline="0">
            <a:solidFill>
              <a:srgbClr val="FF0000"/>
            </a:solidFill>
            <a:latin typeface="+mn-lt"/>
            <a:ea typeface="+mn-ea"/>
            <a:cs typeface="+mn-cs"/>
          </a:endParaRPr>
        </a:p>
        <a:p>
          <a:endParaRPr lang="ja-JP" altLang="en-US" sz="1100" b="1" i="0" u="none" strike="noStrike" baseline="0">
            <a:solidFill>
              <a:schemeClr val="dk1"/>
            </a:solidFill>
            <a:latin typeface="+mn-lt"/>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lang="ja-JP" altLang="en-US" sz="1100" b="1" i="0" u="none" strike="noStrike" baseline="0">
              <a:solidFill>
                <a:schemeClr val="dk1"/>
              </a:solidFill>
              <a:latin typeface="+mn-lt"/>
              <a:ea typeface="+mn-ea"/>
              <a:cs typeface="+mn-cs"/>
            </a:rPr>
            <a:t> ポイントや割引、商品券等を利用している場合は利用後の金額（実際に支払った金額）が申請額となります。</a:t>
          </a:r>
          <a:r>
            <a:rPr lang="ja-JP" altLang="ja-JP" sz="1100" b="1" i="0" baseline="0">
              <a:solidFill>
                <a:srgbClr val="FF0000"/>
              </a:solidFill>
              <a:effectLst/>
              <a:latin typeface="+mn-lt"/>
              <a:ea typeface="+mn-ea"/>
              <a:cs typeface="+mn-cs"/>
            </a:rPr>
            <a:t>（利用額は「－（マイナス）」で記入してください）</a:t>
          </a:r>
          <a:endParaRPr lang="en-US" altLang="ja-JP" sz="1100" b="1" i="0" u="none" strike="noStrike" baseline="0">
            <a:solidFill>
              <a:srgbClr val="FF0000"/>
            </a:solidFill>
            <a:latin typeface="+mn-lt"/>
            <a:ea typeface="+mn-ea"/>
            <a:cs typeface="+mn-cs"/>
          </a:endParaRPr>
        </a:p>
        <a:p>
          <a:endParaRPr lang="en-US" altLang="ja-JP" sz="1100" b="1" i="0" u="none" strike="noStrike" baseline="0">
            <a:solidFill>
              <a:schemeClr val="dk1"/>
            </a:solidFill>
            <a:latin typeface="+mn-lt"/>
            <a:ea typeface="+mn-ea"/>
            <a:cs typeface="+mn-cs"/>
          </a:endParaRPr>
        </a:p>
        <a:p>
          <a:pPr marL="0" marR="0" lvl="0" indent="0" defTabSz="914400" rtl="0" eaLnBrk="1" fontAlgn="auto" latinLnBrk="0" hangingPunct="1">
            <a:lnSpc>
              <a:spcPct val="100000"/>
            </a:lnSpc>
            <a:spcBef>
              <a:spcPts val="0"/>
            </a:spcBef>
            <a:spcAft>
              <a:spcPts val="0"/>
            </a:spcAft>
            <a:buClrTx/>
            <a:buSzTx/>
            <a:buFontTx/>
            <a:buNone/>
            <a:tabLst/>
            <a:defRPr/>
          </a:pPr>
          <a:r>
            <a:rPr lang="ja-JP" altLang="ja-JP" sz="1100" b="1" i="0" baseline="0">
              <a:solidFill>
                <a:schemeClr val="dk1"/>
              </a:solidFill>
              <a:effectLst/>
              <a:latin typeface="+mn-lt"/>
              <a:ea typeface="+mn-ea"/>
              <a:cs typeface="+mn-cs"/>
            </a:rPr>
            <a:t>楽天等のＡ４で出力した領収書はホッチキスで留めてまとめて提出してください</a:t>
          </a:r>
          <a:endParaRPr lang="ja-JP" altLang="ja-JP">
            <a:effectLst/>
          </a:endParaRPr>
        </a:p>
        <a:p>
          <a:r>
            <a:rPr lang="ja-JP" altLang="en-US" sz="1100" b="1" i="0" u="none" strike="noStrike" baseline="0">
              <a:solidFill>
                <a:schemeClr val="dk1"/>
              </a:solidFill>
              <a:latin typeface="+mn-lt"/>
              <a:ea typeface="+mn-ea"/>
              <a:cs typeface="+mn-cs"/>
            </a:rPr>
            <a:t> </a:t>
          </a:r>
          <a:endParaRPr lang="en-US" altLang="ja-JP" sz="1100" b="1" i="0" u="none" strike="noStrike" baseline="0">
            <a:solidFill>
              <a:schemeClr val="dk1"/>
            </a:solidFill>
            <a:latin typeface="+mn-lt"/>
            <a:ea typeface="+mn-ea"/>
            <a:cs typeface="+mn-cs"/>
          </a:endParaRPr>
        </a:p>
        <a:p>
          <a:endParaRPr kumimoji="1" lang="ja-JP" altLang="en-US" sz="1600"/>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2</xdr:col>
      <xdr:colOff>38100</xdr:colOff>
      <xdr:row>17</xdr:row>
      <xdr:rowOff>228600</xdr:rowOff>
    </xdr:from>
    <xdr:to>
      <xdr:col>7</xdr:col>
      <xdr:colOff>584095</xdr:colOff>
      <xdr:row>25</xdr:row>
      <xdr:rowOff>304800</xdr:rowOff>
    </xdr:to>
    <xdr:sp macro="" textlink="">
      <xdr:nvSpPr>
        <xdr:cNvPr id="2" name="テキスト ボックス 1">
          <a:extLst>
            <a:ext uri="{FF2B5EF4-FFF2-40B4-BE49-F238E27FC236}">
              <a16:creationId xmlns:a16="http://schemas.microsoft.com/office/drawing/2014/main" id="{12C0DE71-EA10-45D6-8D95-0BFB1AFBBFE8}"/>
            </a:ext>
          </a:extLst>
        </xdr:cNvPr>
        <xdr:cNvSpPr txBox="1"/>
      </xdr:nvSpPr>
      <xdr:spPr>
        <a:xfrm>
          <a:off x="1074420" y="3200400"/>
          <a:ext cx="5803795" cy="281940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2400" b="1"/>
            <a:t>【</a:t>
          </a:r>
          <a:r>
            <a:rPr kumimoji="1" lang="ja-JP" altLang="en-US" sz="2400" b="1"/>
            <a:t>疎明書類提出とレシート添付</a:t>
          </a:r>
          <a:r>
            <a:rPr kumimoji="1" lang="en-US" altLang="ja-JP" sz="2400" b="1"/>
            <a:t>】</a:t>
          </a:r>
        </a:p>
        <a:p>
          <a:endParaRPr lang="ja-JP" altLang="en-US" sz="1100" b="0" i="0" u="none" strike="noStrike" baseline="0">
            <a:solidFill>
              <a:schemeClr val="dk1"/>
            </a:solidFill>
            <a:latin typeface="+mn-lt"/>
            <a:ea typeface="+mn-ea"/>
            <a:cs typeface="+mn-cs"/>
          </a:endParaRPr>
        </a:p>
        <a:p>
          <a:r>
            <a:rPr lang="ja-JP" altLang="en-US" sz="1100" b="1" i="0" u="none" strike="noStrike" baseline="0">
              <a:solidFill>
                <a:schemeClr val="dk1"/>
              </a:solidFill>
              <a:latin typeface="+mn-lt"/>
              <a:ea typeface="+mn-ea"/>
              <a:cs typeface="+mn-cs"/>
            </a:rPr>
            <a:t> 各品目の上限額を超えた分については自己負担となります。 </a:t>
          </a:r>
        </a:p>
        <a:p>
          <a:r>
            <a:rPr lang="ja-JP" altLang="en-US" sz="1100" b="1" i="0" u="none" strike="noStrike" baseline="0">
              <a:solidFill>
                <a:schemeClr val="dk1"/>
              </a:solidFill>
              <a:latin typeface="+mn-lt"/>
              <a:ea typeface="+mn-ea"/>
              <a:cs typeface="+mn-cs"/>
            </a:rPr>
            <a:t> </a:t>
          </a:r>
          <a:endParaRPr lang="en-US" altLang="ja-JP" sz="1100" b="1" i="0" u="none" strike="noStrike" baseline="0">
            <a:solidFill>
              <a:schemeClr val="dk1"/>
            </a:solidFill>
            <a:latin typeface="+mn-lt"/>
            <a:ea typeface="+mn-ea"/>
            <a:cs typeface="+mn-cs"/>
          </a:endParaRPr>
        </a:p>
        <a:p>
          <a:r>
            <a:rPr lang="ja-JP" altLang="en-US" sz="1100" b="1" i="0" u="none" strike="noStrike" baseline="0">
              <a:solidFill>
                <a:schemeClr val="dk1"/>
              </a:solidFill>
              <a:latin typeface="+mn-lt"/>
              <a:ea typeface="+mn-ea"/>
              <a:cs typeface="+mn-cs"/>
            </a:rPr>
            <a:t>購入されたものの品目と購入年月日、金額が分かるものを提出してください。 </a:t>
          </a:r>
          <a:endParaRPr lang="en-US" altLang="ja-JP" sz="1100" b="1" i="0" u="none" strike="noStrike" baseline="0">
            <a:solidFill>
              <a:schemeClr val="dk1"/>
            </a:solidFill>
            <a:latin typeface="+mn-lt"/>
            <a:ea typeface="+mn-ea"/>
            <a:cs typeface="+mn-cs"/>
          </a:endParaRPr>
        </a:p>
        <a:p>
          <a:endParaRPr lang="ja-JP" altLang="en-US" sz="1100" b="0" i="0" u="none" strike="noStrike" baseline="0">
            <a:solidFill>
              <a:schemeClr val="dk1"/>
            </a:solidFill>
            <a:latin typeface="+mn-lt"/>
            <a:ea typeface="+mn-ea"/>
            <a:cs typeface="+mn-cs"/>
          </a:endParaRPr>
        </a:p>
        <a:p>
          <a:r>
            <a:rPr lang="ja-JP" altLang="en-US" sz="1100" b="1" i="0" u="none" strike="noStrike" baseline="0">
              <a:solidFill>
                <a:schemeClr val="dk1"/>
              </a:solidFill>
              <a:latin typeface="+mn-lt"/>
              <a:ea typeface="+mn-ea"/>
              <a:cs typeface="+mn-cs"/>
            </a:rPr>
            <a:t> </a:t>
          </a:r>
          <a:r>
            <a:rPr lang="ja-JP" altLang="en-US" sz="1100" b="1" i="0" u="none" strike="noStrike" baseline="0">
              <a:solidFill>
                <a:srgbClr val="FF0000"/>
              </a:solidFill>
              <a:latin typeface="+mn-lt"/>
              <a:ea typeface="+mn-ea"/>
              <a:cs typeface="+mn-cs"/>
            </a:rPr>
            <a:t>就職準備金として申請されるものだけのレシートにしてください。 </a:t>
          </a:r>
          <a:endParaRPr lang="en-US" altLang="ja-JP" sz="1100" b="1" i="0" u="none" strike="noStrike" baseline="0">
            <a:solidFill>
              <a:srgbClr val="FF0000"/>
            </a:solidFill>
            <a:latin typeface="+mn-lt"/>
            <a:ea typeface="+mn-ea"/>
            <a:cs typeface="+mn-cs"/>
          </a:endParaRPr>
        </a:p>
        <a:p>
          <a:endParaRPr lang="ja-JP" altLang="en-US" sz="1100" b="1" i="0" u="none" strike="noStrike" baseline="0">
            <a:solidFill>
              <a:schemeClr val="dk1"/>
            </a:solidFill>
            <a:latin typeface="+mn-lt"/>
            <a:ea typeface="+mn-ea"/>
            <a:cs typeface="+mn-cs"/>
          </a:endParaRPr>
        </a:p>
        <a:p>
          <a:r>
            <a:rPr lang="ja-JP" altLang="en-US" sz="1100" b="1" i="0" u="none" strike="noStrike" baseline="0">
              <a:solidFill>
                <a:schemeClr val="dk1"/>
              </a:solidFill>
              <a:latin typeface="+mn-lt"/>
              <a:ea typeface="+mn-ea"/>
              <a:cs typeface="+mn-cs"/>
            </a:rPr>
            <a:t> ポイントや割引、商品券等を利用している場合は利用後の金額（実際に支払った金額）が申請額となります。</a:t>
          </a:r>
          <a:endParaRPr lang="en-US" altLang="ja-JP" sz="1100" b="1" i="0" u="none" strike="noStrike" baseline="0">
            <a:solidFill>
              <a:schemeClr val="dk1"/>
            </a:solidFill>
            <a:latin typeface="+mn-lt"/>
            <a:ea typeface="+mn-ea"/>
            <a:cs typeface="+mn-cs"/>
          </a:endParaRPr>
        </a:p>
        <a:p>
          <a:endParaRPr lang="en-US" altLang="ja-JP" sz="1100" b="1" i="0" u="none" strike="noStrike" baseline="0">
            <a:solidFill>
              <a:schemeClr val="dk1"/>
            </a:solidFill>
            <a:latin typeface="+mn-lt"/>
            <a:ea typeface="+mn-ea"/>
            <a:cs typeface="+mn-cs"/>
          </a:endParaRPr>
        </a:p>
        <a:p>
          <a:pPr marL="0" marR="0" lvl="0" indent="0" defTabSz="914400" rtl="0" eaLnBrk="1" fontAlgn="auto" latinLnBrk="0" hangingPunct="1">
            <a:lnSpc>
              <a:spcPct val="100000"/>
            </a:lnSpc>
            <a:spcBef>
              <a:spcPts val="0"/>
            </a:spcBef>
            <a:spcAft>
              <a:spcPts val="0"/>
            </a:spcAft>
            <a:buClrTx/>
            <a:buSzTx/>
            <a:buFontTx/>
            <a:buNone/>
            <a:tabLst/>
            <a:defRPr/>
          </a:pPr>
          <a:r>
            <a:rPr lang="ja-JP" altLang="ja-JP" sz="1100" b="1" i="0" baseline="0">
              <a:solidFill>
                <a:schemeClr val="dk1"/>
              </a:solidFill>
              <a:effectLst/>
              <a:latin typeface="+mn-lt"/>
              <a:ea typeface="+mn-ea"/>
              <a:cs typeface="+mn-cs"/>
            </a:rPr>
            <a:t>楽天等のＡ４で出力した領収書はホッチキスで留めてまとめて提出してください</a:t>
          </a:r>
          <a:endParaRPr lang="ja-JP" altLang="ja-JP">
            <a:effectLst/>
          </a:endParaRPr>
        </a:p>
        <a:p>
          <a:r>
            <a:rPr lang="ja-JP" altLang="en-US" sz="1100" b="1" i="0" u="none" strike="noStrike" baseline="0">
              <a:solidFill>
                <a:schemeClr val="dk1"/>
              </a:solidFill>
              <a:latin typeface="+mn-lt"/>
              <a:ea typeface="+mn-ea"/>
              <a:cs typeface="+mn-cs"/>
            </a:rPr>
            <a:t> </a:t>
          </a:r>
          <a:endParaRPr lang="en-US" altLang="ja-JP" sz="1100" b="1" i="0" u="none" strike="noStrike" baseline="0">
            <a:solidFill>
              <a:schemeClr val="dk1"/>
            </a:solidFill>
            <a:latin typeface="+mn-lt"/>
            <a:ea typeface="+mn-ea"/>
            <a:cs typeface="+mn-cs"/>
          </a:endParaRPr>
        </a:p>
        <a:p>
          <a:endParaRPr kumimoji="1" lang="ja-JP" altLang="en-US" sz="1600"/>
        </a:p>
      </xdr:txBody>
    </xdr:sp>
    <xdr:clientData/>
  </xdr:twoCellAnchor>
  <xdr:twoCellAnchor editAs="oneCell">
    <xdr:from>
      <xdr:col>4</xdr:col>
      <xdr:colOff>960119</xdr:colOff>
      <xdr:row>30</xdr:row>
      <xdr:rowOff>327660</xdr:rowOff>
    </xdr:from>
    <xdr:to>
      <xdr:col>8</xdr:col>
      <xdr:colOff>1008978</xdr:colOff>
      <xdr:row>36</xdr:row>
      <xdr:rowOff>274320</xdr:rowOff>
    </xdr:to>
    <xdr:pic>
      <xdr:nvPicPr>
        <xdr:cNvPr id="3" name="図 2">
          <a:extLst>
            <a:ext uri="{FF2B5EF4-FFF2-40B4-BE49-F238E27FC236}">
              <a16:creationId xmlns:a16="http://schemas.microsoft.com/office/drawing/2014/main" id="{E743B711-C6C8-4540-BCB5-B6E41CF703D3}"/>
            </a:ext>
          </a:extLst>
        </xdr:cNvPr>
        <xdr:cNvPicPr>
          <a:picLocks noChangeAspect="1"/>
        </xdr:cNvPicPr>
      </xdr:nvPicPr>
      <xdr:blipFill rotWithShape="1">
        <a:blip xmlns:r="http://schemas.openxmlformats.org/officeDocument/2006/relationships" r:embed="rId1" cstate="print">
          <a:extLst>
            <a:ext uri="{28A0092B-C50C-407E-A947-70E740481C1C}">
              <a14:useLocalDpi xmlns:a14="http://schemas.microsoft.com/office/drawing/2010/main" val="0"/>
            </a:ext>
          </a:extLst>
        </a:blip>
        <a:srcRect l="1780" t="2378" r="3100" b="2517"/>
        <a:stretch/>
      </xdr:blipFill>
      <xdr:spPr>
        <a:xfrm>
          <a:off x="4815839" y="7757160"/>
          <a:ext cx="3234019" cy="4572000"/>
        </a:xfrm>
        <a:prstGeom prst="rect">
          <a:avLst/>
        </a:prstGeom>
      </xdr:spPr>
    </xdr:pic>
    <xdr:clientData/>
  </xdr:twoCellAnchor>
  <xdr:twoCellAnchor editAs="oneCell">
    <xdr:from>
      <xdr:col>2</xdr:col>
      <xdr:colOff>746760</xdr:colOff>
      <xdr:row>31</xdr:row>
      <xdr:rowOff>0</xdr:rowOff>
    </xdr:from>
    <xdr:to>
      <xdr:col>4</xdr:col>
      <xdr:colOff>1023293</xdr:colOff>
      <xdr:row>36</xdr:row>
      <xdr:rowOff>36885</xdr:rowOff>
    </xdr:to>
    <xdr:pic>
      <xdr:nvPicPr>
        <xdr:cNvPr id="4" name="図 3">
          <a:extLst>
            <a:ext uri="{FF2B5EF4-FFF2-40B4-BE49-F238E27FC236}">
              <a16:creationId xmlns:a16="http://schemas.microsoft.com/office/drawing/2014/main" id="{3B052DBF-331F-4709-8AF8-A1E4B804CD97}"/>
            </a:ext>
          </a:extLst>
        </xdr:cNvPr>
        <xdr:cNvPicPr>
          <a:picLocks noChangeAspect="1"/>
        </xdr:cNvPicPr>
      </xdr:nvPicPr>
      <xdr:blipFill>
        <a:blip xmlns:r="http://schemas.openxmlformats.org/officeDocument/2006/relationships" r:embed="rId2">
          <a:extLst>
            <a:ext uri="{28A0092B-C50C-407E-A947-70E740481C1C}">
              <a14:useLocalDpi xmlns:a14="http://schemas.microsoft.com/office/drawing/2010/main" val="0"/>
            </a:ext>
          </a:extLst>
        </a:blip>
        <a:stretch>
          <a:fillRect/>
        </a:stretch>
      </xdr:blipFill>
      <xdr:spPr>
        <a:xfrm>
          <a:off x="1783080" y="7772400"/>
          <a:ext cx="3095933" cy="4319325"/>
        </a:xfrm>
        <a:prstGeom prst="rect">
          <a:avLst/>
        </a:prstGeom>
      </xdr:spPr>
    </xdr:pic>
    <xdr:clientData/>
  </xdr:twoCellAnchor>
  <xdr:twoCellAnchor>
    <xdr:from>
      <xdr:col>3</xdr:col>
      <xdr:colOff>579120</xdr:colOff>
      <xdr:row>24</xdr:row>
      <xdr:rowOff>190498</xdr:rowOff>
    </xdr:from>
    <xdr:to>
      <xdr:col>8</xdr:col>
      <xdr:colOff>144780</xdr:colOff>
      <xdr:row>32</xdr:row>
      <xdr:rowOff>114299</xdr:rowOff>
    </xdr:to>
    <xdr:grpSp>
      <xdr:nvGrpSpPr>
        <xdr:cNvPr id="5" name="グループ化 4">
          <a:extLst>
            <a:ext uri="{FF2B5EF4-FFF2-40B4-BE49-F238E27FC236}">
              <a16:creationId xmlns:a16="http://schemas.microsoft.com/office/drawing/2014/main" id="{6DA1F749-FC8C-4601-BDEC-B71231815FE4}"/>
            </a:ext>
          </a:extLst>
        </xdr:cNvPr>
        <xdr:cNvGrpSpPr/>
      </xdr:nvGrpSpPr>
      <xdr:grpSpPr>
        <a:xfrm>
          <a:off x="2865120" y="5724523"/>
          <a:ext cx="4356735" cy="2667001"/>
          <a:chOff x="4709160" y="6457721"/>
          <a:chExt cx="2827020" cy="1348740"/>
        </a:xfrm>
      </xdr:grpSpPr>
      <xdr:sp macro="" textlink="">
        <xdr:nvSpPr>
          <xdr:cNvPr id="6" name="吹き出し: 下矢印 5">
            <a:extLst>
              <a:ext uri="{FF2B5EF4-FFF2-40B4-BE49-F238E27FC236}">
                <a16:creationId xmlns:a16="http://schemas.microsoft.com/office/drawing/2014/main" id="{132F7D5B-4E33-4C26-8158-0E778C669B51}"/>
              </a:ext>
            </a:extLst>
          </xdr:cNvPr>
          <xdr:cNvSpPr/>
        </xdr:nvSpPr>
        <xdr:spPr>
          <a:xfrm>
            <a:off x="4709160" y="6457721"/>
            <a:ext cx="2827020" cy="1348740"/>
          </a:xfrm>
          <a:prstGeom prst="downArrowCallout">
            <a:avLst>
              <a:gd name="adj1" fmla="val 25000"/>
              <a:gd name="adj2" fmla="val 21000"/>
              <a:gd name="adj3" fmla="val 25000"/>
              <a:gd name="adj4" fmla="val 64977"/>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sp macro="" textlink="">
        <xdr:nvSpPr>
          <xdr:cNvPr id="7" name="テキスト ボックス 6">
            <a:extLst>
              <a:ext uri="{FF2B5EF4-FFF2-40B4-BE49-F238E27FC236}">
                <a16:creationId xmlns:a16="http://schemas.microsoft.com/office/drawing/2014/main" id="{9AA36841-F14C-401B-BBED-AA22FF7953C1}"/>
              </a:ext>
            </a:extLst>
          </xdr:cNvPr>
          <xdr:cNvSpPr txBox="1"/>
        </xdr:nvSpPr>
        <xdr:spPr>
          <a:xfrm>
            <a:off x="4800600" y="6476135"/>
            <a:ext cx="2667000" cy="824548"/>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050" b="1"/>
              <a:t>パーツ交換・修理が必要の旨記載のある疎明書類提出要とは・・</a:t>
            </a:r>
            <a:endParaRPr kumimoji="1" lang="en-US" altLang="ja-JP" sz="1050" b="1"/>
          </a:p>
          <a:p>
            <a:r>
              <a:rPr kumimoji="1" lang="en-US" altLang="ja-JP" sz="1050" b="1"/>
              <a:t>※</a:t>
            </a:r>
            <a:r>
              <a:rPr kumimoji="1" lang="ja-JP" altLang="en-US" sz="1050" b="1"/>
              <a:t>下記のようなチェックリスト提出</a:t>
            </a:r>
            <a:endParaRPr kumimoji="1" lang="en-US" altLang="ja-JP" sz="1050" b="1"/>
          </a:p>
          <a:p>
            <a:r>
              <a:rPr kumimoji="1" lang="ja-JP" altLang="en-US" sz="1050" b="1" u="dbl"/>
              <a:t>①点検日・・・日付は支払い明細日以前（同日</a:t>
            </a:r>
            <a:r>
              <a:rPr kumimoji="1" lang="en-US" altLang="ja-JP" sz="1050" b="1" u="dbl"/>
              <a:t>OK</a:t>
            </a:r>
            <a:r>
              <a:rPr kumimoji="1" lang="ja-JP" altLang="en-US" sz="1050" b="1" u="dbl"/>
              <a:t>）に限る</a:t>
            </a:r>
            <a:endParaRPr kumimoji="1" lang="en-US" altLang="ja-JP" sz="1050" b="1" u="dbl"/>
          </a:p>
          <a:p>
            <a:r>
              <a:rPr kumimoji="1" lang="ja-JP" altLang="en-US" sz="1050" b="1" u="dbl"/>
              <a:t>②点検した店名</a:t>
            </a:r>
            <a:endParaRPr kumimoji="1" lang="en-US" altLang="ja-JP" sz="1050" b="1" u="dbl"/>
          </a:p>
          <a:p>
            <a:r>
              <a:rPr kumimoji="1" lang="ja-JP" altLang="en-US" sz="1050" b="1" u="dbl"/>
              <a:t>③申請者または同一世帯者の名前が記載</a:t>
            </a:r>
            <a:endParaRPr kumimoji="1" lang="en-US" altLang="ja-JP" sz="1050" b="1"/>
          </a:p>
          <a:p>
            <a:r>
              <a:rPr kumimoji="1" lang="ja-JP" altLang="en-US" sz="1050" b="1" u="sng"/>
              <a:t>手書き書類は事業所印必要となります。（ＰＣ作成は印不要）</a:t>
            </a:r>
            <a:endParaRPr kumimoji="1" lang="en-US" altLang="ja-JP" sz="1050" b="1" u="sng"/>
          </a:p>
          <a:p>
            <a:endParaRPr kumimoji="1" lang="ja-JP" altLang="en-US" sz="1050" b="1"/>
          </a:p>
        </xdr:txBody>
      </xdr:sp>
    </xdr:grpSp>
    <xdr:clientData/>
  </xdr:twoCellAnchor>
</xdr:wsDr>
</file>

<file path=xl/drawings/drawing12.xml><?xml version="1.0" encoding="utf-8"?>
<xdr:wsDr xmlns:xdr="http://schemas.openxmlformats.org/drawingml/2006/spreadsheetDrawing" xmlns:a="http://schemas.openxmlformats.org/drawingml/2006/main">
  <xdr:twoCellAnchor>
    <xdr:from>
      <xdr:col>2</xdr:col>
      <xdr:colOff>38100</xdr:colOff>
      <xdr:row>17</xdr:row>
      <xdr:rowOff>228600</xdr:rowOff>
    </xdr:from>
    <xdr:to>
      <xdr:col>7</xdr:col>
      <xdr:colOff>584095</xdr:colOff>
      <xdr:row>25</xdr:row>
      <xdr:rowOff>304800</xdr:rowOff>
    </xdr:to>
    <xdr:sp macro="" textlink="">
      <xdr:nvSpPr>
        <xdr:cNvPr id="2" name="テキスト ボックス 1">
          <a:extLst>
            <a:ext uri="{FF2B5EF4-FFF2-40B4-BE49-F238E27FC236}">
              <a16:creationId xmlns:a16="http://schemas.microsoft.com/office/drawing/2014/main" id="{6E412D10-22BE-4CA9-BA8B-864587AF57FD}"/>
            </a:ext>
          </a:extLst>
        </xdr:cNvPr>
        <xdr:cNvSpPr txBox="1"/>
      </xdr:nvSpPr>
      <xdr:spPr>
        <a:xfrm>
          <a:off x="1074420" y="3200400"/>
          <a:ext cx="5803795" cy="281940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2400" b="1"/>
            <a:t>【</a:t>
          </a:r>
          <a:r>
            <a:rPr kumimoji="1" lang="ja-JP" altLang="en-US" sz="2400" b="1"/>
            <a:t>疎明書類提出とレシート添付</a:t>
          </a:r>
          <a:r>
            <a:rPr kumimoji="1" lang="en-US" altLang="ja-JP" sz="2400" b="1"/>
            <a:t>】</a:t>
          </a:r>
        </a:p>
        <a:p>
          <a:endParaRPr lang="ja-JP" altLang="en-US" sz="1100" b="0" i="0" u="none" strike="noStrike" baseline="0">
            <a:solidFill>
              <a:schemeClr val="dk1"/>
            </a:solidFill>
            <a:latin typeface="+mn-lt"/>
            <a:ea typeface="+mn-ea"/>
            <a:cs typeface="+mn-cs"/>
          </a:endParaRPr>
        </a:p>
        <a:p>
          <a:r>
            <a:rPr lang="ja-JP" altLang="en-US" sz="1100" b="1" i="0" u="none" strike="noStrike" baseline="0">
              <a:solidFill>
                <a:schemeClr val="dk1"/>
              </a:solidFill>
              <a:latin typeface="+mn-lt"/>
              <a:ea typeface="+mn-ea"/>
              <a:cs typeface="+mn-cs"/>
            </a:rPr>
            <a:t> 各品目の上限額を超えた分については自己負担となります。 </a:t>
          </a:r>
        </a:p>
        <a:p>
          <a:r>
            <a:rPr lang="ja-JP" altLang="en-US" sz="1100" b="1" i="0" u="none" strike="noStrike" baseline="0">
              <a:solidFill>
                <a:schemeClr val="dk1"/>
              </a:solidFill>
              <a:latin typeface="+mn-lt"/>
              <a:ea typeface="+mn-ea"/>
              <a:cs typeface="+mn-cs"/>
            </a:rPr>
            <a:t> </a:t>
          </a:r>
          <a:endParaRPr lang="en-US" altLang="ja-JP" sz="1100" b="1" i="0" u="none" strike="noStrike" baseline="0">
            <a:solidFill>
              <a:schemeClr val="dk1"/>
            </a:solidFill>
            <a:latin typeface="+mn-lt"/>
            <a:ea typeface="+mn-ea"/>
            <a:cs typeface="+mn-cs"/>
          </a:endParaRPr>
        </a:p>
        <a:p>
          <a:r>
            <a:rPr lang="ja-JP" altLang="en-US" sz="1100" b="1" i="0" u="none" strike="noStrike" baseline="0">
              <a:solidFill>
                <a:schemeClr val="dk1"/>
              </a:solidFill>
              <a:latin typeface="+mn-lt"/>
              <a:ea typeface="+mn-ea"/>
              <a:cs typeface="+mn-cs"/>
            </a:rPr>
            <a:t>購入されたものの品目と購入年月日、金額が分かるものを提出してください。 </a:t>
          </a:r>
          <a:endParaRPr lang="en-US" altLang="ja-JP" sz="1100" b="1" i="0" u="none" strike="noStrike" baseline="0">
            <a:solidFill>
              <a:schemeClr val="dk1"/>
            </a:solidFill>
            <a:latin typeface="+mn-lt"/>
            <a:ea typeface="+mn-ea"/>
            <a:cs typeface="+mn-cs"/>
          </a:endParaRPr>
        </a:p>
        <a:p>
          <a:endParaRPr lang="ja-JP" altLang="en-US" sz="1100" b="0" i="0" u="none" strike="noStrike" baseline="0">
            <a:solidFill>
              <a:schemeClr val="dk1"/>
            </a:solidFill>
            <a:latin typeface="+mn-lt"/>
            <a:ea typeface="+mn-ea"/>
            <a:cs typeface="+mn-cs"/>
          </a:endParaRPr>
        </a:p>
        <a:p>
          <a:r>
            <a:rPr lang="ja-JP" altLang="en-US" sz="1100" b="1" i="0" u="none" strike="noStrike" baseline="0">
              <a:solidFill>
                <a:schemeClr val="dk1"/>
              </a:solidFill>
              <a:latin typeface="+mn-lt"/>
              <a:ea typeface="+mn-ea"/>
              <a:cs typeface="+mn-cs"/>
            </a:rPr>
            <a:t> </a:t>
          </a:r>
          <a:r>
            <a:rPr lang="ja-JP" altLang="en-US" sz="1100" b="1" i="0" u="none" strike="noStrike" baseline="0">
              <a:solidFill>
                <a:srgbClr val="FF0000"/>
              </a:solidFill>
              <a:latin typeface="+mn-lt"/>
              <a:ea typeface="+mn-ea"/>
              <a:cs typeface="+mn-cs"/>
            </a:rPr>
            <a:t>就職準備金として申請されるものだけのレシートにしてください。 </a:t>
          </a:r>
          <a:endParaRPr lang="en-US" altLang="ja-JP" sz="1100" b="1" i="0" u="none" strike="noStrike" baseline="0">
            <a:solidFill>
              <a:srgbClr val="FF0000"/>
            </a:solidFill>
            <a:latin typeface="+mn-lt"/>
            <a:ea typeface="+mn-ea"/>
            <a:cs typeface="+mn-cs"/>
          </a:endParaRPr>
        </a:p>
        <a:p>
          <a:endParaRPr lang="ja-JP" altLang="en-US" sz="1100" b="1" i="0" u="none" strike="noStrike" baseline="0">
            <a:solidFill>
              <a:schemeClr val="dk1"/>
            </a:solidFill>
            <a:latin typeface="+mn-lt"/>
            <a:ea typeface="+mn-ea"/>
            <a:cs typeface="+mn-cs"/>
          </a:endParaRPr>
        </a:p>
        <a:p>
          <a:r>
            <a:rPr lang="ja-JP" altLang="en-US" sz="1100" b="1" i="0" u="none" strike="noStrike" baseline="0">
              <a:solidFill>
                <a:schemeClr val="dk1"/>
              </a:solidFill>
              <a:latin typeface="+mn-lt"/>
              <a:ea typeface="+mn-ea"/>
              <a:cs typeface="+mn-cs"/>
            </a:rPr>
            <a:t> ポイントや割引、商品券等を利用している場合は利用後の金額（実際に支払った金額）が申請額となります。</a:t>
          </a:r>
          <a:endParaRPr lang="en-US" altLang="ja-JP" sz="1100" b="1" i="0" u="none" strike="noStrike" baseline="0">
            <a:solidFill>
              <a:schemeClr val="dk1"/>
            </a:solidFill>
            <a:latin typeface="+mn-lt"/>
            <a:ea typeface="+mn-ea"/>
            <a:cs typeface="+mn-cs"/>
          </a:endParaRPr>
        </a:p>
        <a:p>
          <a:endParaRPr lang="en-US" altLang="ja-JP" sz="1100" b="1" i="0" u="none" strike="noStrike" baseline="0">
            <a:solidFill>
              <a:schemeClr val="dk1"/>
            </a:solidFill>
            <a:latin typeface="+mn-lt"/>
            <a:ea typeface="+mn-ea"/>
            <a:cs typeface="+mn-cs"/>
          </a:endParaRPr>
        </a:p>
        <a:p>
          <a:pPr marL="0" marR="0" lvl="0" indent="0" defTabSz="914400" rtl="0" eaLnBrk="1" fontAlgn="auto" latinLnBrk="0" hangingPunct="1">
            <a:lnSpc>
              <a:spcPct val="100000"/>
            </a:lnSpc>
            <a:spcBef>
              <a:spcPts val="0"/>
            </a:spcBef>
            <a:spcAft>
              <a:spcPts val="0"/>
            </a:spcAft>
            <a:buClrTx/>
            <a:buSzTx/>
            <a:buFontTx/>
            <a:buNone/>
            <a:tabLst/>
            <a:defRPr/>
          </a:pPr>
          <a:r>
            <a:rPr lang="ja-JP" altLang="ja-JP" sz="1100" b="1" i="0" baseline="0">
              <a:solidFill>
                <a:schemeClr val="dk1"/>
              </a:solidFill>
              <a:effectLst/>
              <a:latin typeface="+mn-lt"/>
              <a:ea typeface="+mn-ea"/>
              <a:cs typeface="+mn-cs"/>
            </a:rPr>
            <a:t>楽天等のＡ４で出力した領収書はホッチキスで留めてまとめて提出してください</a:t>
          </a:r>
          <a:endParaRPr lang="ja-JP" altLang="ja-JP">
            <a:effectLst/>
          </a:endParaRPr>
        </a:p>
        <a:p>
          <a:r>
            <a:rPr lang="ja-JP" altLang="en-US" sz="1100" b="1" i="0" u="none" strike="noStrike" baseline="0">
              <a:solidFill>
                <a:schemeClr val="dk1"/>
              </a:solidFill>
              <a:latin typeface="+mn-lt"/>
              <a:ea typeface="+mn-ea"/>
              <a:cs typeface="+mn-cs"/>
            </a:rPr>
            <a:t> </a:t>
          </a:r>
          <a:endParaRPr lang="en-US" altLang="ja-JP" sz="1100" b="1" i="0" u="none" strike="noStrike" baseline="0">
            <a:solidFill>
              <a:schemeClr val="dk1"/>
            </a:solidFill>
            <a:latin typeface="+mn-lt"/>
            <a:ea typeface="+mn-ea"/>
            <a:cs typeface="+mn-cs"/>
          </a:endParaRPr>
        </a:p>
        <a:p>
          <a:endParaRPr kumimoji="1" lang="ja-JP" altLang="en-US" sz="1600"/>
        </a:p>
      </xdr:txBody>
    </xdr:sp>
    <xdr:clientData/>
  </xdr:twoCellAnchor>
  <xdr:twoCellAnchor editAs="oneCell">
    <xdr:from>
      <xdr:col>4</xdr:col>
      <xdr:colOff>960119</xdr:colOff>
      <xdr:row>30</xdr:row>
      <xdr:rowOff>327660</xdr:rowOff>
    </xdr:from>
    <xdr:to>
      <xdr:col>8</xdr:col>
      <xdr:colOff>1008978</xdr:colOff>
      <xdr:row>36</xdr:row>
      <xdr:rowOff>274320</xdr:rowOff>
    </xdr:to>
    <xdr:pic>
      <xdr:nvPicPr>
        <xdr:cNvPr id="4" name="図 3">
          <a:extLst>
            <a:ext uri="{FF2B5EF4-FFF2-40B4-BE49-F238E27FC236}">
              <a16:creationId xmlns:a16="http://schemas.microsoft.com/office/drawing/2014/main" id="{7C59211B-7461-4FB4-9436-83C25044C82F}"/>
            </a:ext>
          </a:extLst>
        </xdr:cNvPr>
        <xdr:cNvPicPr>
          <a:picLocks noChangeAspect="1"/>
        </xdr:cNvPicPr>
      </xdr:nvPicPr>
      <xdr:blipFill rotWithShape="1">
        <a:blip xmlns:r="http://schemas.openxmlformats.org/officeDocument/2006/relationships" r:embed="rId1" cstate="print">
          <a:extLst>
            <a:ext uri="{28A0092B-C50C-407E-A947-70E740481C1C}">
              <a14:useLocalDpi xmlns:a14="http://schemas.microsoft.com/office/drawing/2010/main" val="0"/>
            </a:ext>
          </a:extLst>
        </a:blip>
        <a:srcRect l="1780" t="2378" r="3100" b="2517"/>
        <a:stretch/>
      </xdr:blipFill>
      <xdr:spPr>
        <a:xfrm>
          <a:off x="4815839" y="7757160"/>
          <a:ext cx="3234019" cy="4572000"/>
        </a:xfrm>
        <a:prstGeom prst="rect">
          <a:avLst/>
        </a:prstGeom>
      </xdr:spPr>
    </xdr:pic>
    <xdr:clientData/>
  </xdr:twoCellAnchor>
  <xdr:twoCellAnchor editAs="oneCell">
    <xdr:from>
      <xdr:col>2</xdr:col>
      <xdr:colOff>746760</xdr:colOff>
      <xdr:row>31</xdr:row>
      <xdr:rowOff>0</xdr:rowOff>
    </xdr:from>
    <xdr:to>
      <xdr:col>4</xdr:col>
      <xdr:colOff>1023293</xdr:colOff>
      <xdr:row>36</xdr:row>
      <xdr:rowOff>36885</xdr:rowOff>
    </xdr:to>
    <xdr:pic>
      <xdr:nvPicPr>
        <xdr:cNvPr id="6" name="図 5">
          <a:extLst>
            <a:ext uri="{FF2B5EF4-FFF2-40B4-BE49-F238E27FC236}">
              <a16:creationId xmlns:a16="http://schemas.microsoft.com/office/drawing/2014/main" id="{6675592B-3AF8-402F-8109-BDF81401B730}"/>
            </a:ext>
          </a:extLst>
        </xdr:cNvPr>
        <xdr:cNvPicPr>
          <a:picLocks noChangeAspect="1"/>
        </xdr:cNvPicPr>
      </xdr:nvPicPr>
      <xdr:blipFill>
        <a:blip xmlns:r="http://schemas.openxmlformats.org/officeDocument/2006/relationships" r:embed="rId2">
          <a:extLst>
            <a:ext uri="{28A0092B-C50C-407E-A947-70E740481C1C}">
              <a14:useLocalDpi xmlns:a14="http://schemas.microsoft.com/office/drawing/2010/main" val="0"/>
            </a:ext>
          </a:extLst>
        </a:blip>
        <a:stretch>
          <a:fillRect/>
        </a:stretch>
      </xdr:blipFill>
      <xdr:spPr>
        <a:xfrm>
          <a:off x="1783080" y="7772400"/>
          <a:ext cx="3095933" cy="4319325"/>
        </a:xfrm>
        <a:prstGeom prst="rect">
          <a:avLst/>
        </a:prstGeom>
      </xdr:spPr>
    </xdr:pic>
    <xdr:clientData/>
  </xdr:twoCellAnchor>
  <xdr:twoCellAnchor>
    <xdr:from>
      <xdr:col>3</xdr:col>
      <xdr:colOff>167640</xdr:colOff>
      <xdr:row>25</xdr:row>
      <xdr:rowOff>91440</xdr:rowOff>
    </xdr:from>
    <xdr:to>
      <xdr:col>7</xdr:col>
      <xdr:colOff>480060</xdr:colOff>
      <xdr:row>33</xdr:row>
      <xdr:rowOff>15241</xdr:rowOff>
    </xdr:to>
    <xdr:grpSp>
      <xdr:nvGrpSpPr>
        <xdr:cNvPr id="10" name="グループ化 9">
          <a:extLst>
            <a:ext uri="{FF2B5EF4-FFF2-40B4-BE49-F238E27FC236}">
              <a16:creationId xmlns:a16="http://schemas.microsoft.com/office/drawing/2014/main" id="{01F70AA6-59B6-44C9-8D66-3049253FD6C1}"/>
            </a:ext>
          </a:extLst>
        </xdr:cNvPr>
        <xdr:cNvGrpSpPr/>
      </xdr:nvGrpSpPr>
      <xdr:grpSpPr>
        <a:xfrm>
          <a:off x="2453640" y="5968365"/>
          <a:ext cx="4360545" cy="2667001"/>
          <a:chOff x="4709160" y="6457721"/>
          <a:chExt cx="2827020" cy="1348740"/>
        </a:xfrm>
      </xdr:grpSpPr>
      <xdr:sp macro="" textlink="">
        <xdr:nvSpPr>
          <xdr:cNvPr id="11" name="吹き出し: 下矢印 10">
            <a:extLst>
              <a:ext uri="{FF2B5EF4-FFF2-40B4-BE49-F238E27FC236}">
                <a16:creationId xmlns:a16="http://schemas.microsoft.com/office/drawing/2014/main" id="{60CC92C4-799B-4FFD-9C6E-77232B2D94CA}"/>
              </a:ext>
            </a:extLst>
          </xdr:cNvPr>
          <xdr:cNvSpPr/>
        </xdr:nvSpPr>
        <xdr:spPr>
          <a:xfrm>
            <a:off x="4709160" y="6457721"/>
            <a:ext cx="2827020" cy="1348740"/>
          </a:xfrm>
          <a:prstGeom prst="downArrowCallout">
            <a:avLst>
              <a:gd name="adj1" fmla="val 25000"/>
              <a:gd name="adj2" fmla="val 21000"/>
              <a:gd name="adj3" fmla="val 25000"/>
              <a:gd name="adj4" fmla="val 64977"/>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sp macro="" textlink="">
        <xdr:nvSpPr>
          <xdr:cNvPr id="12" name="テキスト ボックス 11">
            <a:extLst>
              <a:ext uri="{FF2B5EF4-FFF2-40B4-BE49-F238E27FC236}">
                <a16:creationId xmlns:a16="http://schemas.microsoft.com/office/drawing/2014/main" id="{B532F19C-DA73-468F-A5F9-F3CAD1653FF7}"/>
              </a:ext>
            </a:extLst>
          </xdr:cNvPr>
          <xdr:cNvSpPr txBox="1"/>
        </xdr:nvSpPr>
        <xdr:spPr>
          <a:xfrm>
            <a:off x="4800600" y="6476135"/>
            <a:ext cx="2667000" cy="824548"/>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050" b="1"/>
              <a:t>パーツ交換・修理が必要の旨記載のある疎明書類提出要とは・・</a:t>
            </a:r>
            <a:endParaRPr kumimoji="1" lang="en-US" altLang="ja-JP" sz="1050" b="1"/>
          </a:p>
          <a:p>
            <a:r>
              <a:rPr kumimoji="1" lang="en-US" altLang="ja-JP" sz="1050" b="1"/>
              <a:t>※</a:t>
            </a:r>
            <a:r>
              <a:rPr kumimoji="1" lang="ja-JP" altLang="en-US" sz="1050" b="1"/>
              <a:t>下記のようなチェックリスト提出</a:t>
            </a:r>
            <a:endParaRPr kumimoji="1" lang="en-US" altLang="ja-JP" sz="1050" b="1"/>
          </a:p>
          <a:p>
            <a:r>
              <a:rPr kumimoji="1" lang="ja-JP" altLang="en-US" sz="1050" b="1" u="dbl"/>
              <a:t>①点検日・・・日付は支払い明細日以前（同日</a:t>
            </a:r>
            <a:r>
              <a:rPr kumimoji="1" lang="en-US" altLang="ja-JP" sz="1050" b="1" u="dbl"/>
              <a:t>OK</a:t>
            </a:r>
            <a:r>
              <a:rPr kumimoji="1" lang="ja-JP" altLang="en-US" sz="1050" b="1" u="dbl"/>
              <a:t>）に限る</a:t>
            </a:r>
            <a:endParaRPr kumimoji="1" lang="en-US" altLang="ja-JP" sz="1050" b="1" u="dbl"/>
          </a:p>
          <a:p>
            <a:r>
              <a:rPr kumimoji="1" lang="ja-JP" altLang="en-US" sz="1050" b="1" u="dbl"/>
              <a:t>②点検した店名</a:t>
            </a:r>
            <a:endParaRPr kumimoji="1" lang="en-US" altLang="ja-JP" sz="1050" b="1" u="dbl"/>
          </a:p>
          <a:p>
            <a:r>
              <a:rPr kumimoji="1" lang="ja-JP" altLang="en-US" sz="1050" b="1" u="dbl"/>
              <a:t>③申請者または同一世帯者の名前が記載</a:t>
            </a:r>
            <a:endParaRPr kumimoji="1" lang="en-US" altLang="ja-JP" sz="1050" b="1"/>
          </a:p>
          <a:p>
            <a:r>
              <a:rPr kumimoji="1" lang="ja-JP" altLang="en-US" sz="1050" b="1" u="sng"/>
              <a:t>手書き書類は事業所印必要となります。（ＰＣ作成は印不要）</a:t>
            </a:r>
            <a:endParaRPr kumimoji="1" lang="en-US" altLang="ja-JP" sz="1050" b="1" u="sng"/>
          </a:p>
          <a:p>
            <a:endParaRPr kumimoji="1" lang="ja-JP" altLang="en-US" sz="1050" b="1"/>
          </a:p>
        </xdr:txBody>
      </xdr:sp>
    </xdr:grpSp>
    <xdr:clientData/>
  </xdr:twoCellAnchor>
</xdr:wsDr>
</file>

<file path=xl/drawings/drawing13.xml><?xml version="1.0" encoding="utf-8"?>
<xdr:wsDr xmlns:xdr="http://schemas.openxmlformats.org/drawingml/2006/spreadsheetDrawing" xmlns:a="http://schemas.openxmlformats.org/drawingml/2006/main">
  <xdr:twoCellAnchor>
    <xdr:from>
      <xdr:col>2</xdr:col>
      <xdr:colOff>396240</xdr:colOff>
      <xdr:row>21</xdr:row>
      <xdr:rowOff>83820</xdr:rowOff>
    </xdr:from>
    <xdr:to>
      <xdr:col>8</xdr:col>
      <xdr:colOff>195475</xdr:colOff>
      <xdr:row>29</xdr:row>
      <xdr:rowOff>160020</xdr:rowOff>
    </xdr:to>
    <xdr:sp macro="" textlink="">
      <xdr:nvSpPr>
        <xdr:cNvPr id="3" name="テキスト ボックス 2">
          <a:extLst>
            <a:ext uri="{FF2B5EF4-FFF2-40B4-BE49-F238E27FC236}">
              <a16:creationId xmlns:a16="http://schemas.microsoft.com/office/drawing/2014/main" id="{95106874-9DBE-4719-93FB-21E662354527}"/>
            </a:ext>
          </a:extLst>
        </xdr:cNvPr>
        <xdr:cNvSpPr txBox="1"/>
      </xdr:nvSpPr>
      <xdr:spPr>
        <a:xfrm>
          <a:off x="1432560" y="6918960"/>
          <a:ext cx="5803795" cy="281940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2400" b="1"/>
            <a:t>【</a:t>
          </a:r>
          <a:r>
            <a:rPr kumimoji="1" lang="ja-JP" altLang="en-US" sz="2400" b="1"/>
            <a:t>レシート添付</a:t>
          </a:r>
          <a:r>
            <a:rPr kumimoji="1" lang="en-US" altLang="ja-JP" sz="2400" b="1"/>
            <a:t>】</a:t>
          </a:r>
        </a:p>
        <a:p>
          <a:endParaRPr lang="ja-JP" altLang="en-US" sz="1100" b="0" i="0" u="none" strike="noStrike" baseline="0">
            <a:solidFill>
              <a:schemeClr val="dk1"/>
            </a:solidFill>
            <a:latin typeface="+mn-lt"/>
            <a:ea typeface="+mn-ea"/>
            <a:cs typeface="+mn-cs"/>
          </a:endParaRPr>
        </a:p>
        <a:p>
          <a:r>
            <a:rPr lang="ja-JP" altLang="en-US" sz="1100" b="1" i="0" u="none" strike="noStrike" baseline="0">
              <a:solidFill>
                <a:schemeClr val="dk1"/>
              </a:solidFill>
              <a:latin typeface="+mn-lt"/>
              <a:ea typeface="+mn-ea"/>
              <a:cs typeface="+mn-cs"/>
            </a:rPr>
            <a:t> 各品目の上限額を超えた分については自己負担となります。 </a:t>
          </a:r>
        </a:p>
        <a:p>
          <a:r>
            <a:rPr lang="ja-JP" altLang="en-US" sz="1100" b="1" i="0" u="none" strike="noStrike" baseline="0">
              <a:solidFill>
                <a:schemeClr val="dk1"/>
              </a:solidFill>
              <a:latin typeface="+mn-lt"/>
              <a:ea typeface="+mn-ea"/>
              <a:cs typeface="+mn-cs"/>
            </a:rPr>
            <a:t> </a:t>
          </a:r>
          <a:endParaRPr lang="en-US" altLang="ja-JP" sz="1100" b="1" i="0" u="none" strike="noStrike" baseline="0">
            <a:solidFill>
              <a:schemeClr val="dk1"/>
            </a:solidFill>
            <a:latin typeface="+mn-lt"/>
            <a:ea typeface="+mn-ea"/>
            <a:cs typeface="+mn-cs"/>
          </a:endParaRPr>
        </a:p>
        <a:p>
          <a:r>
            <a:rPr lang="ja-JP" altLang="en-US" sz="1100" b="1" i="0" u="none" strike="noStrike" baseline="0">
              <a:solidFill>
                <a:schemeClr val="dk1"/>
              </a:solidFill>
              <a:latin typeface="+mn-lt"/>
              <a:ea typeface="+mn-ea"/>
              <a:cs typeface="+mn-cs"/>
            </a:rPr>
            <a:t>購入されたものの品目と購入年月日、金額が分かるものを提出してください。 </a:t>
          </a:r>
          <a:endParaRPr lang="en-US" altLang="ja-JP" sz="1100" b="1" i="0" u="none" strike="noStrike" baseline="0">
            <a:solidFill>
              <a:schemeClr val="dk1"/>
            </a:solidFill>
            <a:latin typeface="+mn-lt"/>
            <a:ea typeface="+mn-ea"/>
            <a:cs typeface="+mn-cs"/>
          </a:endParaRPr>
        </a:p>
        <a:p>
          <a:endParaRPr lang="ja-JP" altLang="en-US" sz="1100" b="1" i="0" u="none" strike="noStrike" baseline="0">
            <a:solidFill>
              <a:schemeClr val="dk1"/>
            </a:solidFill>
            <a:latin typeface="+mn-lt"/>
            <a:ea typeface="+mn-ea"/>
            <a:cs typeface="+mn-cs"/>
          </a:endParaRPr>
        </a:p>
        <a:p>
          <a:r>
            <a:rPr lang="ja-JP" altLang="en-US" sz="1100" b="1" i="0" u="none" strike="noStrike" baseline="0">
              <a:solidFill>
                <a:schemeClr val="dk1"/>
              </a:solidFill>
              <a:latin typeface="+mn-lt"/>
              <a:ea typeface="+mn-ea"/>
              <a:cs typeface="+mn-cs"/>
            </a:rPr>
            <a:t> </a:t>
          </a:r>
          <a:r>
            <a:rPr lang="ja-JP" altLang="en-US" sz="1100" b="1" i="0" u="none" strike="noStrike" baseline="0">
              <a:solidFill>
                <a:srgbClr val="FF0000"/>
              </a:solidFill>
              <a:latin typeface="+mn-lt"/>
              <a:ea typeface="+mn-ea"/>
              <a:cs typeface="+mn-cs"/>
            </a:rPr>
            <a:t>就職準備金として申請されるものだけのレシートにしてください。 </a:t>
          </a:r>
          <a:endParaRPr lang="en-US" altLang="ja-JP" sz="1100" b="1" i="0" u="none" strike="noStrike" baseline="0">
            <a:solidFill>
              <a:srgbClr val="FF0000"/>
            </a:solidFill>
            <a:latin typeface="+mn-lt"/>
            <a:ea typeface="+mn-ea"/>
            <a:cs typeface="+mn-cs"/>
          </a:endParaRPr>
        </a:p>
        <a:p>
          <a:endParaRPr lang="ja-JP" altLang="en-US" sz="1100" b="1" i="0" u="none" strike="noStrike" baseline="0">
            <a:solidFill>
              <a:schemeClr val="dk1"/>
            </a:solidFill>
            <a:latin typeface="+mn-lt"/>
            <a:ea typeface="+mn-ea"/>
            <a:cs typeface="+mn-cs"/>
          </a:endParaRPr>
        </a:p>
        <a:p>
          <a:r>
            <a:rPr lang="ja-JP" altLang="en-US" sz="1100" b="1" i="0" u="none" strike="noStrike" baseline="0">
              <a:solidFill>
                <a:schemeClr val="dk1"/>
              </a:solidFill>
              <a:latin typeface="+mn-lt"/>
              <a:ea typeface="+mn-ea"/>
              <a:cs typeface="+mn-cs"/>
            </a:rPr>
            <a:t> ポイントや割引、商品券等を利用している場合は利用後の金額（実際に支払った金額）が申請額となります。</a:t>
          </a:r>
          <a:endParaRPr lang="en-US" altLang="ja-JP" sz="1100" b="1" i="0" u="none" strike="noStrike" baseline="0">
            <a:solidFill>
              <a:schemeClr val="dk1"/>
            </a:solidFill>
            <a:latin typeface="+mn-lt"/>
            <a:ea typeface="+mn-ea"/>
            <a:cs typeface="+mn-cs"/>
          </a:endParaRPr>
        </a:p>
        <a:p>
          <a:endParaRPr lang="en-US" altLang="ja-JP" sz="1100" b="1" i="0" u="none" strike="noStrike" baseline="0">
            <a:solidFill>
              <a:schemeClr val="dk1"/>
            </a:solidFill>
            <a:latin typeface="+mn-lt"/>
            <a:ea typeface="+mn-ea"/>
            <a:cs typeface="+mn-cs"/>
          </a:endParaRPr>
        </a:p>
        <a:p>
          <a:pPr marL="0" marR="0" lvl="0" indent="0" defTabSz="914400" rtl="0" eaLnBrk="1" fontAlgn="auto" latinLnBrk="0" hangingPunct="1">
            <a:lnSpc>
              <a:spcPct val="100000"/>
            </a:lnSpc>
            <a:spcBef>
              <a:spcPts val="0"/>
            </a:spcBef>
            <a:spcAft>
              <a:spcPts val="0"/>
            </a:spcAft>
            <a:buClrTx/>
            <a:buSzTx/>
            <a:buFontTx/>
            <a:buNone/>
            <a:tabLst/>
            <a:defRPr/>
          </a:pPr>
          <a:r>
            <a:rPr lang="ja-JP" altLang="ja-JP" sz="1100" b="1" i="0" baseline="0">
              <a:solidFill>
                <a:schemeClr val="dk1"/>
              </a:solidFill>
              <a:effectLst/>
              <a:latin typeface="+mn-lt"/>
              <a:ea typeface="+mn-ea"/>
              <a:cs typeface="+mn-cs"/>
            </a:rPr>
            <a:t>楽天等のＡ４で出力した領収書はホッチキスで留めてまとめて提出してください</a:t>
          </a:r>
          <a:endParaRPr lang="ja-JP" altLang="ja-JP">
            <a:effectLst/>
          </a:endParaRPr>
        </a:p>
        <a:p>
          <a:r>
            <a:rPr lang="ja-JP" altLang="en-US" sz="1100" b="1" i="0" u="none" strike="noStrike" baseline="0">
              <a:solidFill>
                <a:schemeClr val="dk1"/>
              </a:solidFill>
              <a:latin typeface="+mn-lt"/>
              <a:ea typeface="+mn-ea"/>
              <a:cs typeface="+mn-cs"/>
            </a:rPr>
            <a:t> </a:t>
          </a:r>
          <a:endParaRPr lang="en-US" altLang="ja-JP" sz="1100" b="1" i="0" u="none" strike="noStrike" baseline="0">
            <a:solidFill>
              <a:schemeClr val="dk1"/>
            </a:solidFill>
            <a:latin typeface="+mn-lt"/>
            <a:ea typeface="+mn-ea"/>
            <a:cs typeface="+mn-cs"/>
          </a:endParaRPr>
        </a:p>
        <a:p>
          <a:endParaRPr kumimoji="1" lang="ja-JP" altLang="en-US" sz="1600"/>
        </a:p>
      </xdr:txBody>
    </xdr:sp>
    <xdr:clientData/>
  </xdr:twoCellAnchor>
</xdr:wsDr>
</file>

<file path=xl/drawings/drawing14.xml><?xml version="1.0" encoding="utf-8"?>
<xdr:wsDr xmlns:xdr="http://schemas.openxmlformats.org/drawingml/2006/spreadsheetDrawing" xmlns:a="http://schemas.openxmlformats.org/drawingml/2006/main">
  <xdr:twoCellAnchor>
    <xdr:from>
      <xdr:col>2</xdr:col>
      <xdr:colOff>342900</xdr:colOff>
      <xdr:row>22</xdr:row>
      <xdr:rowOff>228600</xdr:rowOff>
    </xdr:from>
    <xdr:to>
      <xdr:col>8</xdr:col>
      <xdr:colOff>142135</xdr:colOff>
      <xdr:row>30</xdr:row>
      <xdr:rowOff>304800</xdr:rowOff>
    </xdr:to>
    <xdr:sp macro="" textlink="">
      <xdr:nvSpPr>
        <xdr:cNvPr id="3" name="テキスト ボックス 2">
          <a:extLst>
            <a:ext uri="{FF2B5EF4-FFF2-40B4-BE49-F238E27FC236}">
              <a16:creationId xmlns:a16="http://schemas.microsoft.com/office/drawing/2014/main" id="{8D886FDD-511F-4EAE-B914-B120D25B2EFB}"/>
            </a:ext>
          </a:extLst>
        </xdr:cNvPr>
        <xdr:cNvSpPr txBox="1"/>
      </xdr:nvSpPr>
      <xdr:spPr>
        <a:xfrm>
          <a:off x="1379220" y="7383780"/>
          <a:ext cx="5803795" cy="281940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2400" b="1"/>
            <a:t>【</a:t>
          </a:r>
          <a:r>
            <a:rPr kumimoji="1" lang="ja-JP" altLang="en-US" sz="2400" b="1"/>
            <a:t>レシート添付</a:t>
          </a:r>
          <a:r>
            <a:rPr kumimoji="1" lang="en-US" altLang="ja-JP" sz="2400" b="1"/>
            <a:t>】</a:t>
          </a:r>
        </a:p>
        <a:p>
          <a:endParaRPr lang="ja-JP" altLang="en-US" sz="1100" b="0" i="0" u="none" strike="noStrike" baseline="0">
            <a:solidFill>
              <a:schemeClr val="dk1"/>
            </a:solidFill>
            <a:latin typeface="+mn-lt"/>
            <a:ea typeface="+mn-ea"/>
            <a:cs typeface="+mn-cs"/>
          </a:endParaRPr>
        </a:p>
        <a:p>
          <a:r>
            <a:rPr lang="ja-JP" altLang="en-US" sz="1100" b="1" i="0" u="none" strike="noStrike" baseline="0">
              <a:solidFill>
                <a:schemeClr val="dk1"/>
              </a:solidFill>
              <a:latin typeface="+mn-lt"/>
              <a:ea typeface="+mn-ea"/>
              <a:cs typeface="+mn-cs"/>
            </a:rPr>
            <a:t> 各品目の上限額を超えた分については自己負担となります。 </a:t>
          </a:r>
        </a:p>
        <a:p>
          <a:r>
            <a:rPr lang="ja-JP" altLang="en-US" sz="1100" b="1" i="0" u="none" strike="noStrike" baseline="0">
              <a:solidFill>
                <a:schemeClr val="dk1"/>
              </a:solidFill>
              <a:latin typeface="+mn-lt"/>
              <a:ea typeface="+mn-ea"/>
              <a:cs typeface="+mn-cs"/>
            </a:rPr>
            <a:t> </a:t>
          </a:r>
          <a:endParaRPr lang="en-US" altLang="ja-JP" sz="1100" b="1" i="0" u="none" strike="noStrike" baseline="0">
            <a:solidFill>
              <a:schemeClr val="dk1"/>
            </a:solidFill>
            <a:latin typeface="+mn-lt"/>
            <a:ea typeface="+mn-ea"/>
            <a:cs typeface="+mn-cs"/>
          </a:endParaRPr>
        </a:p>
        <a:p>
          <a:r>
            <a:rPr lang="ja-JP" altLang="en-US" sz="1100" b="1" i="0" u="none" strike="noStrike" baseline="0">
              <a:solidFill>
                <a:schemeClr val="dk1"/>
              </a:solidFill>
              <a:latin typeface="+mn-lt"/>
              <a:ea typeface="+mn-ea"/>
              <a:cs typeface="+mn-cs"/>
            </a:rPr>
            <a:t>購入されたものの品目と購入年月日、金額が分かるものを提出してください。 </a:t>
          </a:r>
          <a:endParaRPr lang="en-US" altLang="ja-JP" sz="1100" b="1" i="0" u="none" strike="noStrike" baseline="0">
            <a:solidFill>
              <a:schemeClr val="dk1"/>
            </a:solidFill>
            <a:latin typeface="+mn-lt"/>
            <a:ea typeface="+mn-ea"/>
            <a:cs typeface="+mn-cs"/>
          </a:endParaRPr>
        </a:p>
        <a:p>
          <a:endParaRPr lang="ja-JP" altLang="en-US" sz="1100" b="1" i="0" u="none" strike="noStrike" baseline="0">
            <a:solidFill>
              <a:schemeClr val="dk1"/>
            </a:solidFill>
            <a:latin typeface="+mn-lt"/>
            <a:ea typeface="+mn-ea"/>
            <a:cs typeface="+mn-cs"/>
          </a:endParaRPr>
        </a:p>
        <a:p>
          <a:r>
            <a:rPr lang="ja-JP" altLang="en-US" sz="1100" b="1" i="0" u="none" strike="noStrike" baseline="0">
              <a:solidFill>
                <a:schemeClr val="dk1"/>
              </a:solidFill>
              <a:latin typeface="+mn-lt"/>
              <a:ea typeface="+mn-ea"/>
              <a:cs typeface="+mn-cs"/>
            </a:rPr>
            <a:t> </a:t>
          </a:r>
          <a:r>
            <a:rPr lang="ja-JP" altLang="en-US" sz="1100" b="1" i="0" u="none" strike="noStrike" baseline="0">
              <a:solidFill>
                <a:srgbClr val="FF0000"/>
              </a:solidFill>
              <a:latin typeface="+mn-lt"/>
              <a:ea typeface="+mn-ea"/>
              <a:cs typeface="+mn-cs"/>
            </a:rPr>
            <a:t>就職準備金として申請されるものだけのレシートにしてください。 </a:t>
          </a:r>
          <a:endParaRPr lang="en-US" altLang="ja-JP" sz="1100" b="1" i="0" u="none" strike="noStrike" baseline="0">
            <a:solidFill>
              <a:srgbClr val="FF0000"/>
            </a:solidFill>
            <a:latin typeface="+mn-lt"/>
            <a:ea typeface="+mn-ea"/>
            <a:cs typeface="+mn-cs"/>
          </a:endParaRPr>
        </a:p>
        <a:p>
          <a:endParaRPr lang="ja-JP" altLang="en-US" sz="1100" b="1" i="0" u="none" strike="noStrike" baseline="0">
            <a:solidFill>
              <a:schemeClr val="dk1"/>
            </a:solidFill>
            <a:latin typeface="+mn-lt"/>
            <a:ea typeface="+mn-ea"/>
            <a:cs typeface="+mn-cs"/>
          </a:endParaRPr>
        </a:p>
        <a:p>
          <a:r>
            <a:rPr lang="ja-JP" altLang="en-US" sz="1100" b="1" i="0" u="none" strike="noStrike" baseline="0">
              <a:solidFill>
                <a:schemeClr val="dk1"/>
              </a:solidFill>
              <a:latin typeface="+mn-lt"/>
              <a:ea typeface="+mn-ea"/>
              <a:cs typeface="+mn-cs"/>
            </a:rPr>
            <a:t> ポイントや割引、商品券等を利用している場合は利用後の金額（実際に支払った金額）が申請額となります。</a:t>
          </a:r>
          <a:endParaRPr lang="en-US" altLang="ja-JP" sz="1100" b="1" i="0" u="none" strike="noStrike" baseline="0">
            <a:solidFill>
              <a:schemeClr val="dk1"/>
            </a:solidFill>
            <a:latin typeface="+mn-lt"/>
            <a:ea typeface="+mn-ea"/>
            <a:cs typeface="+mn-cs"/>
          </a:endParaRPr>
        </a:p>
        <a:p>
          <a:endParaRPr lang="en-US" altLang="ja-JP" sz="1100" b="1" i="0" u="none" strike="noStrike" baseline="0">
            <a:solidFill>
              <a:schemeClr val="dk1"/>
            </a:solidFill>
            <a:latin typeface="+mn-lt"/>
            <a:ea typeface="+mn-ea"/>
            <a:cs typeface="+mn-cs"/>
          </a:endParaRPr>
        </a:p>
        <a:p>
          <a:pPr marL="0" marR="0" lvl="0" indent="0" defTabSz="914400" rtl="0" eaLnBrk="1" fontAlgn="auto" latinLnBrk="0" hangingPunct="1">
            <a:lnSpc>
              <a:spcPct val="100000"/>
            </a:lnSpc>
            <a:spcBef>
              <a:spcPts val="0"/>
            </a:spcBef>
            <a:spcAft>
              <a:spcPts val="0"/>
            </a:spcAft>
            <a:buClrTx/>
            <a:buSzTx/>
            <a:buFontTx/>
            <a:buNone/>
            <a:tabLst/>
            <a:defRPr/>
          </a:pPr>
          <a:r>
            <a:rPr lang="ja-JP" altLang="ja-JP" sz="1100" b="1" i="0" baseline="0">
              <a:solidFill>
                <a:schemeClr val="dk1"/>
              </a:solidFill>
              <a:effectLst/>
              <a:latin typeface="+mn-lt"/>
              <a:ea typeface="+mn-ea"/>
              <a:cs typeface="+mn-cs"/>
            </a:rPr>
            <a:t>楽天等のＡ４で出力した領収書はホッチキスで留めてまとめて提出してください</a:t>
          </a:r>
          <a:endParaRPr lang="ja-JP" altLang="ja-JP">
            <a:effectLst/>
          </a:endParaRPr>
        </a:p>
        <a:p>
          <a:r>
            <a:rPr lang="ja-JP" altLang="en-US" sz="1100" b="1" i="0" u="none" strike="noStrike" baseline="0">
              <a:solidFill>
                <a:schemeClr val="dk1"/>
              </a:solidFill>
              <a:latin typeface="+mn-lt"/>
              <a:ea typeface="+mn-ea"/>
              <a:cs typeface="+mn-cs"/>
            </a:rPr>
            <a:t> </a:t>
          </a:r>
          <a:endParaRPr lang="en-US" altLang="ja-JP" sz="1100" b="1" i="0" u="none" strike="noStrike" baseline="0">
            <a:solidFill>
              <a:schemeClr val="dk1"/>
            </a:solidFill>
            <a:latin typeface="+mn-lt"/>
            <a:ea typeface="+mn-ea"/>
            <a:cs typeface="+mn-cs"/>
          </a:endParaRPr>
        </a:p>
        <a:p>
          <a:endParaRPr kumimoji="1" lang="ja-JP" altLang="en-US" sz="1600"/>
        </a:p>
      </xdr:txBody>
    </xdr:sp>
    <xdr:clientData/>
  </xdr:twoCellAnchor>
</xdr:wsDr>
</file>

<file path=xl/drawings/drawing15.xml><?xml version="1.0" encoding="utf-8"?>
<xdr:wsDr xmlns:xdr="http://schemas.openxmlformats.org/drawingml/2006/spreadsheetDrawing" xmlns:a="http://schemas.openxmlformats.org/drawingml/2006/main">
  <xdr:twoCellAnchor>
    <xdr:from>
      <xdr:col>2</xdr:col>
      <xdr:colOff>381000</xdr:colOff>
      <xdr:row>17</xdr:row>
      <xdr:rowOff>289560</xdr:rowOff>
    </xdr:from>
    <xdr:to>
      <xdr:col>8</xdr:col>
      <xdr:colOff>180235</xdr:colOff>
      <xdr:row>26</xdr:row>
      <xdr:rowOff>22860</xdr:rowOff>
    </xdr:to>
    <xdr:sp macro="" textlink="">
      <xdr:nvSpPr>
        <xdr:cNvPr id="2" name="テキスト ボックス 1">
          <a:extLst>
            <a:ext uri="{FF2B5EF4-FFF2-40B4-BE49-F238E27FC236}">
              <a16:creationId xmlns:a16="http://schemas.microsoft.com/office/drawing/2014/main" id="{3E99EC8C-9A2E-4A46-BCC3-D7E40B3D069C}"/>
            </a:ext>
          </a:extLst>
        </xdr:cNvPr>
        <xdr:cNvSpPr txBox="1"/>
      </xdr:nvSpPr>
      <xdr:spPr>
        <a:xfrm>
          <a:off x="1417320" y="5661660"/>
          <a:ext cx="5803795" cy="281940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2400" b="1"/>
            <a:t>【</a:t>
          </a:r>
          <a:r>
            <a:rPr kumimoji="1" lang="ja-JP" altLang="en-US" sz="2400" b="1"/>
            <a:t>レシート添付</a:t>
          </a:r>
          <a:r>
            <a:rPr kumimoji="1" lang="en-US" altLang="ja-JP" sz="2400" b="1"/>
            <a:t>】</a:t>
          </a:r>
        </a:p>
        <a:p>
          <a:endParaRPr lang="ja-JP" altLang="en-US" sz="1100" b="0" i="0" u="none" strike="noStrike" baseline="0">
            <a:solidFill>
              <a:schemeClr val="dk1"/>
            </a:solidFill>
            <a:latin typeface="+mn-lt"/>
            <a:ea typeface="+mn-ea"/>
            <a:cs typeface="+mn-cs"/>
          </a:endParaRPr>
        </a:p>
        <a:p>
          <a:r>
            <a:rPr lang="ja-JP" altLang="en-US" sz="1100" b="1" i="0" u="none" strike="noStrike" baseline="0">
              <a:solidFill>
                <a:schemeClr val="dk1"/>
              </a:solidFill>
              <a:latin typeface="+mn-lt"/>
              <a:ea typeface="+mn-ea"/>
              <a:cs typeface="+mn-cs"/>
            </a:rPr>
            <a:t> 各品目の上限額を超えた分については自己負担となります。 </a:t>
          </a:r>
        </a:p>
        <a:p>
          <a:r>
            <a:rPr lang="ja-JP" altLang="en-US" sz="1100" b="1" i="0" u="none" strike="noStrike" baseline="0">
              <a:solidFill>
                <a:schemeClr val="dk1"/>
              </a:solidFill>
              <a:latin typeface="+mn-lt"/>
              <a:ea typeface="+mn-ea"/>
              <a:cs typeface="+mn-cs"/>
            </a:rPr>
            <a:t> </a:t>
          </a:r>
          <a:endParaRPr lang="en-US" altLang="ja-JP" sz="1100" b="1" i="0" u="none" strike="noStrike" baseline="0">
            <a:solidFill>
              <a:schemeClr val="dk1"/>
            </a:solidFill>
            <a:latin typeface="+mn-lt"/>
            <a:ea typeface="+mn-ea"/>
            <a:cs typeface="+mn-cs"/>
          </a:endParaRPr>
        </a:p>
        <a:p>
          <a:r>
            <a:rPr lang="ja-JP" altLang="en-US" sz="1100" b="1" i="0" u="none" strike="noStrike" baseline="0">
              <a:solidFill>
                <a:schemeClr val="dk1"/>
              </a:solidFill>
              <a:latin typeface="+mn-lt"/>
              <a:ea typeface="+mn-ea"/>
              <a:cs typeface="+mn-cs"/>
            </a:rPr>
            <a:t>購入されたものの品目と購入年月日、金額が分かるものを提出してください。 </a:t>
          </a:r>
          <a:endParaRPr lang="en-US" altLang="ja-JP" sz="1100" b="1" i="0" u="none" strike="noStrike" baseline="0">
            <a:solidFill>
              <a:schemeClr val="dk1"/>
            </a:solidFill>
            <a:latin typeface="+mn-lt"/>
            <a:ea typeface="+mn-ea"/>
            <a:cs typeface="+mn-cs"/>
          </a:endParaRPr>
        </a:p>
        <a:p>
          <a:endParaRPr lang="ja-JP" altLang="en-US" sz="1100" b="1" i="0" u="none" strike="noStrike" baseline="0">
            <a:solidFill>
              <a:schemeClr val="dk1"/>
            </a:solidFill>
            <a:latin typeface="+mn-lt"/>
            <a:ea typeface="+mn-ea"/>
            <a:cs typeface="+mn-cs"/>
          </a:endParaRPr>
        </a:p>
        <a:p>
          <a:r>
            <a:rPr lang="ja-JP" altLang="en-US" sz="1100" b="1" i="0" u="none" strike="noStrike" baseline="0">
              <a:solidFill>
                <a:schemeClr val="dk1"/>
              </a:solidFill>
              <a:latin typeface="+mn-lt"/>
              <a:ea typeface="+mn-ea"/>
              <a:cs typeface="+mn-cs"/>
            </a:rPr>
            <a:t> </a:t>
          </a:r>
          <a:r>
            <a:rPr lang="ja-JP" altLang="en-US" sz="1100" b="1" i="0" u="none" strike="noStrike" baseline="0">
              <a:solidFill>
                <a:srgbClr val="FF0000"/>
              </a:solidFill>
              <a:latin typeface="+mn-lt"/>
              <a:ea typeface="+mn-ea"/>
              <a:cs typeface="+mn-cs"/>
            </a:rPr>
            <a:t>就職準備金として申請されるものだけのレシートにしてください。 </a:t>
          </a:r>
          <a:endParaRPr lang="en-US" altLang="ja-JP" sz="1100" b="1" i="0" u="none" strike="noStrike" baseline="0">
            <a:solidFill>
              <a:srgbClr val="FF0000"/>
            </a:solidFill>
            <a:latin typeface="+mn-lt"/>
            <a:ea typeface="+mn-ea"/>
            <a:cs typeface="+mn-cs"/>
          </a:endParaRPr>
        </a:p>
        <a:p>
          <a:endParaRPr lang="ja-JP" altLang="en-US" sz="1100" b="1" i="0" u="none" strike="noStrike" baseline="0">
            <a:solidFill>
              <a:schemeClr val="dk1"/>
            </a:solidFill>
            <a:latin typeface="+mn-lt"/>
            <a:ea typeface="+mn-ea"/>
            <a:cs typeface="+mn-cs"/>
          </a:endParaRPr>
        </a:p>
        <a:p>
          <a:r>
            <a:rPr lang="ja-JP" altLang="en-US" sz="1100" b="1" i="0" u="none" strike="noStrike" baseline="0">
              <a:solidFill>
                <a:schemeClr val="dk1"/>
              </a:solidFill>
              <a:latin typeface="+mn-lt"/>
              <a:ea typeface="+mn-ea"/>
              <a:cs typeface="+mn-cs"/>
            </a:rPr>
            <a:t> ポイントや割引、商品券等を利用している場合は利用後の金額（実際に支払った金額）が申請額となります。</a:t>
          </a:r>
          <a:endParaRPr lang="en-US" altLang="ja-JP" sz="1100" b="1" i="0" u="none" strike="noStrike" baseline="0">
            <a:solidFill>
              <a:schemeClr val="dk1"/>
            </a:solidFill>
            <a:latin typeface="+mn-lt"/>
            <a:ea typeface="+mn-ea"/>
            <a:cs typeface="+mn-cs"/>
          </a:endParaRPr>
        </a:p>
        <a:p>
          <a:endParaRPr lang="en-US" altLang="ja-JP" sz="1100" b="1" i="0" u="none" strike="noStrike" baseline="0">
            <a:solidFill>
              <a:schemeClr val="dk1"/>
            </a:solidFill>
            <a:latin typeface="+mn-lt"/>
            <a:ea typeface="+mn-ea"/>
            <a:cs typeface="+mn-cs"/>
          </a:endParaRPr>
        </a:p>
        <a:p>
          <a:pPr marL="0" marR="0" lvl="0" indent="0" defTabSz="914400" rtl="0" eaLnBrk="1" fontAlgn="auto" latinLnBrk="0" hangingPunct="1">
            <a:lnSpc>
              <a:spcPct val="100000"/>
            </a:lnSpc>
            <a:spcBef>
              <a:spcPts val="0"/>
            </a:spcBef>
            <a:spcAft>
              <a:spcPts val="0"/>
            </a:spcAft>
            <a:buClrTx/>
            <a:buSzTx/>
            <a:buFontTx/>
            <a:buNone/>
            <a:tabLst/>
            <a:defRPr/>
          </a:pPr>
          <a:r>
            <a:rPr lang="ja-JP" altLang="ja-JP" sz="1100" b="1" i="0" baseline="0">
              <a:solidFill>
                <a:schemeClr val="dk1"/>
              </a:solidFill>
              <a:effectLst/>
              <a:latin typeface="+mn-lt"/>
              <a:ea typeface="+mn-ea"/>
              <a:cs typeface="+mn-cs"/>
            </a:rPr>
            <a:t>楽天等のＡ４で出力した領収書はホッチキスで留めてまとめて提出してください</a:t>
          </a:r>
          <a:endParaRPr lang="ja-JP" altLang="ja-JP">
            <a:effectLst/>
          </a:endParaRPr>
        </a:p>
        <a:p>
          <a:r>
            <a:rPr lang="ja-JP" altLang="en-US" sz="1100" b="1" i="0" u="none" strike="noStrike" baseline="0">
              <a:solidFill>
                <a:schemeClr val="dk1"/>
              </a:solidFill>
              <a:latin typeface="+mn-lt"/>
              <a:ea typeface="+mn-ea"/>
              <a:cs typeface="+mn-cs"/>
            </a:rPr>
            <a:t> </a:t>
          </a:r>
          <a:endParaRPr lang="en-US" altLang="ja-JP" sz="1100" b="1" i="0" u="none" strike="noStrike" baseline="0">
            <a:solidFill>
              <a:schemeClr val="dk1"/>
            </a:solidFill>
            <a:latin typeface="+mn-lt"/>
            <a:ea typeface="+mn-ea"/>
            <a:cs typeface="+mn-cs"/>
          </a:endParaRPr>
        </a:p>
        <a:p>
          <a:endParaRPr kumimoji="1" lang="ja-JP" altLang="en-US" sz="1600"/>
        </a:p>
      </xdr:txBody>
    </xdr:sp>
    <xdr:clientData/>
  </xdr:twoCellAnchor>
  <xdr:twoCellAnchor>
    <xdr:from>
      <xdr:col>2</xdr:col>
      <xdr:colOff>381000</xdr:colOff>
      <xdr:row>28</xdr:row>
      <xdr:rowOff>289560</xdr:rowOff>
    </xdr:from>
    <xdr:to>
      <xdr:col>8</xdr:col>
      <xdr:colOff>180235</xdr:colOff>
      <xdr:row>37</xdr:row>
      <xdr:rowOff>22860</xdr:rowOff>
    </xdr:to>
    <xdr:sp macro="" textlink="">
      <xdr:nvSpPr>
        <xdr:cNvPr id="3" name="テキスト ボックス 2">
          <a:extLst>
            <a:ext uri="{FF2B5EF4-FFF2-40B4-BE49-F238E27FC236}">
              <a16:creationId xmlns:a16="http://schemas.microsoft.com/office/drawing/2014/main" id="{4F2DB177-F6B9-40BE-8FB7-83F3AE65C61F}"/>
            </a:ext>
          </a:extLst>
        </xdr:cNvPr>
        <xdr:cNvSpPr txBox="1"/>
      </xdr:nvSpPr>
      <xdr:spPr>
        <a:xfrm>
          <a:off x="1417320" y="9433560"/>
          <a:ext cx="5803795" cy="281940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2400" b="1"/>
            <a:t>【</a:t>
          </a:r>
          <a:r>
            <a:rPr kumimoji="1" lang="ja-JP" altLang="en-US" sz="2400" b="1"/>
            <a:t>レシート添付</a:t>
          </a:r>
          <a:r>
            <a:rPr kumimoji="1" lang="en-US" altLang="ja-JP" sz="2400" b="1"/>
            <a:t>】</a:t>
          </a:r>
        </a:p>
        <a:p>
          <a:endParaRPr lang="ja-JP" altLang="en-US" sz="1100" b="0" i="0" u="none" strike="noStrike" baseline="0">
            <a:solidFill>
              <a:schemeClr val="dk1"/>
            </a:solidFill>
            <a:latin typeface="+mn-lt"/>
            <a:ea typeface="+mn-ea"/>
            <a:cs typeface="+mn-cs"/>
          </a:endParaRPr>
        </a:p>
        <a:p>
          <a:r>
            <a:rPr lang="ja-JP" altLang="en-US" sz="1100" b="1" i="0" u="none" strike="noStrike" baseline="0">
              <a:solidFill>
                <a:schemeClr val="dk1"/>
              </a:solidFill>
              <a:latin typeface="+mn-lt"/>
              <a:ea typeface="+mn-ea"/>
              <a:cs typeface="+mn-cs"/>
            </a:rPr>
            <a:t> 各品目の上限額を超えた分については自己負担となります。 </a:t>
          </a:r>
        </a:p>
        <a:p>
          <a:r>
            <a:rPr lang="ja-JP" altLang="en-US" sz="1100" b="1" i="0" u="none" strike="noStrike" baseline="0">
              <a:solidFill>
                <a:schemeClr val="dk1"/>
              </a:solidFill>
              <a:latin typeface="+mn-lt"/>
              <a:ea typeface="+mn-ea"/>
              <a:cs typeface="+mn-cs"/>
            </a:rPr>
            <a:t> </a:t>
          </a:r>
          <a:endParaRPr lang="en-US" altLang="ja-JP" sz="1100" b="1" i="0" u="none" strike="noStrike" baseline="0">
            <a:solidFill>
              <a:schemeClr val="dk1"/>
            </a:solidFill>
            <a:latin typeface="+mn-lt"/>
            <a:ea typeface="+mn-ea"/>
            <a:cs typeface="+mn-cs"/>
          </a:endParaRPr>
        </a:p>
        <a:p>
          <a:r>
            <a:rPr lang="ja-JP" altLang="en-US" sz="1100" b="1" i="0" u="none" strike="noStrike" baseline="0">
              <a:solidFill>
                <a:schemeClr val="dk1"/>
              </a:solidFill>
              <a:latin typeface="+mn-lt"/>
              <a:ea typeface="+mn-ea"/>
              <a:cs typeface="+mn-cs"/>
            </a:rPr>
            <a:t>購入されたものの品目と購入年月日、金額が分かるものを提出してください。 </a:t>
          </a:r>
          <a:endParaRPr lang="en-US" altLang="ja-JP" sz="1100" b="1" i="0" u="none" strike="noStrike" baseline="0">
            <a:solidFill>
              <a:schemeClr val="dk1"/>
            </a:solidFill>
            <a:latin typeface="+mn-lt"/>
            <a:ea typeface="+mn-ea"/>
            <a:cs typeface="+mn-cs"/>
          </a:endParaRPr>
        </a:p>
        <a:p>
          <a:endParaRPr lang="ja-JP" altLang="en-US" sz="1100" b="1" i="0" u="none" strike="noStrike" baseline="0">
            <a:solidFill>
              <a:schemeClr val="dk1"/>
            </a:solidFill>
            <a:latin typeface="+mn-lt"/>
            <a:ea typeface="+mn-ea"/>
            <a:cs typeface="+mn-cs"/>
          </a:endParaRPr>
        </a:p>
        <a:p>
          <a:r>
            <a:rPr lang="ja-JP" altLang="en-US" sz="1100" b="1" i="0" u="none" strike="noStrike" baseline="0">
              <a:solidFill>
                <a:schemeClr val="dk1"/>
              </a:solidFill>
              <a:latin typeface="+mn-lt"/>
              <a:ea typeface="+mn-ea"/>
              <a:cs typeface="+mn-cs"/>
            </a:rPr>
            <a:t> </a:t>
          </a:r>
          <a:r>
            <a:rPr lang="ja-JP" altLang="en-US" sz="1100" b="1" i="0" u="none" strike="noStrike" baseline="0">
              <a:solidFill>
                <a:srgbClr val="FF0000"/>
              </a:solidFill>
              <a:latin typeface="+mn-lt"/>
              <a:ea typeface="+mn-ea"/>
              <a:cs typeface="+mn-cs"/>
            </a:rPr>
            <a:t>就職準備金として申請されるものだけのレシートにしてください。 </a:t>
          </a:r>
          <a:endParaRPr lang="en-US" altLang="ja-JP" sz="1100" b="1" i="0" u="none" strike="noStrike" baseline="0">
            <a:solidFill>
              <a:srgbClr val="FF0000"/>
            </a:solidFill>
            <a:latin typeface="+mn-lt"/>
            <a:ea typeface="+mn-ea"/>
            <a:cs typeface="+mn-cs"/>
          </a:endParaRPr>
        </a:p>
        <a:p>
          <a:endParaRPr lang="ja-JP" altLang="en-US" sz="1100" b="1" i="0" u="none" strike="noStrike" baseline="0">
            <a:solidFill>
              <a:schemeClr val="dk1"/>
            </a:solidFill>
            <a:latin typeface="+mn-lt"/>
            <a:ea typeface="+mn-ea"/>
            <a:cs typeface="+mn-cs"/>
          </a:endParaRPr>
        </a:p>
        <a:p>
          <a:r>
            <a:rPr lang="ja-JP" altLang="en-US" sz="1100" b="1" i="0" u="none" strike="noStrike" baseline="0">
              <a:solidFill>
                <a:schemeClr val="dk1"/>
              </a:solidFill>
              <a:latin typeface="+mn-lt"/>
              <a:ea typeface="+mn-ea"/>
              <a:cs typeface="+mn-cs"/>
            </a:rPr>
            <a:t> ポイントや割引、商品券等を利用している場合は利用後の金額（実際に支払った金額）が申請額となります。</a:t>
          </a:r>
          <a:endParaRPr lang="en-US" altLang="ja-JP" sz="1100" b="1" i="0" u="none" strike="noStrike" baseline="0">
            <a:solidFill>
              <a:schemeClr val="dk1"/>
            </a:solidFill>
            <a:latin typeface="+mn-lt"/>
            <a:ea typeface="+mn-ea"/>
            <a:cs typeface="+mn-cs"/>
          </a:endParaRPr>
        </a:p>
        <a:p>
          <a:endParaRPr lang="en-US" altLang="ja-JP" sz="1100" b="1" i="0" u="none" strike="noStrike" baseline="0">
            <a:solidFill>
              <a:schemeClr val="dk1"/>
            </a:solidFill>
            <a:latin typeface="+mn-lt"/>
            <a:ea typeface="+mn-ea"/>
            <a:cs typeface="+mn-cs"/>
          </a:endParaRPr>
        </a:p>
        <a:p>
          <a:pPr marL="0" marR="0" lvl="0" indent="0" defTabSz="914400" rtl="0" eaLnBrk="1" fontAlgn="auto" latinLnBrk="0" hangingPunct="1">
            <a:lnSpc>
              <a:spcPct val="100000"/>
            </a:lnSpc>
            <a:spcBef>
              <a:spcPts val="0"/>
            </a:spcBef>
            <a:spcAft>
              <a:spcPts val="0"/>
            </a:spcAft>
            <a:buClrTx/>
            <a:buSzTx/>
            <a:buFontTx/>
            <a:buNone/>
            <a:tabLst/>
            <a:defRPr/>
          </a:pPr>
          <a:r>
            <a:rPr lang="ja-JP" altLang="ja-JP" sz="1100" b="1" i="0" baseline="0">
              <a:solidFill>
                <a:schemeClr val="dk1"/>
              </a:solidFill>
              <a:effectLst/>
              <a:latin typeface="+mn-lt"/>
              <a:ea typeface="+mn-ea"/>
              <a:cs typeface="+mn-cs"/>
            </a:rPr>
            <a:t>楽天等のＡ４で出力した領収書はホッチキスで留めてまとめて提出してください</a:t>
          </a:r>
          <a:endParaRPr lang="ja-JP" altLang="ja-JP">
            <a:effectLst/>
          </a:endParaRPr>
        </a:p>
        <a:p>
          <a:r>
            <a:rPr lang="ja-JP" altLang="en-US" sz="1100" b="1" i="0" u="none" strike="noStrike" baseline="0">
              <a:solidFill>
                <a:schemeClr val="dk1"/>
              </a:solidFill>
              <a:latin typeface="+mn-lt"/>
              <a:ea typeface="+mn-ea"/>
              <a:cs typeface="+mn-cs"/>
            </a:rPr>
            <a:t> </a:t>
          </a:r>
          <a:endParaRPr lang="en-US" altLang="ja-JP" sz="1100" b="1" i="0" u="none" strike="noStrike" baseline="0">
            <a:solidFill>
              <a:schemeClr val="dk1"/>
            </a:solidFill>
            <a:latin typeface="+mn-lt"/>
            <a:ea typeface="+mn-ea"/>
            <a:cs typeface="+mn-cs"/>
          </a:endParaRPr>
        </a:p>
        <a:p>
          <a:endParaRPr kumimoji="1" lang="ja-JP" altLang="en-US" sz="1600"/>
        </a:p>
      </xdr:txBody>
    </xdr:sp>
    <xdr:clientData/>
  </xdr:twoCellAnchor>
</xdr:wsDr>
</file>

<file path=xl/drawings/drawing16.xml><?xml version="1.0" encoding="utf-8"?>
<xdr:wsDr xmlns:xdr="http://schemas.openxmlformats.org/drawingml/2006/spreadsheetDrawing" xmlns:a="http://schemas.openxmlformats.org/drawingml/2006/main">
  <xdr:twoCellAnchor>
    <xdr:from>
      <xdr:col>3</xdr:col>
      <xdr:colOff>153670</xdr:colOff>
      <xdr:row>45</xdr:row>
      <xdr:rowOff>44450</xdr:rowOff>
    </xdr:from>
    <xdr:to>
      <xdr:col>9</xdr:col>
      <xdr:colOff>79905</xdr:colOff>
      <xdr:row>62</xdr:row>
      <xdr:rowOff>130175</xdr:rowOff>
    </xdr:to>
    <xdr:sp macro="" textlink="">
      <xdr:nvSpPr>
        <xdr:cNvPr id="4" name="テキスト ボックス 3">
          <a:extLst>
            <a:ext uri="{FF2B5EF4-FFF2-40B4-BE49-F238E27FC236}">
              <a16:creationId xmlns:a16="http://schemas.microsoft.com/office/drawing/2014/main" id="{428E0CAA-C232-4753-8A05-4AF43D49D620}"/>
            </a:ext>
          </a:extLst>
        </xdr:cNvPr>
        <xdr:cNvSpPr txBox="1"/>
      </xdr:nvSpPr>
      <xdr:spPr>
        <a:xfrm>
          <a:off x="2439670" y="14798675"/>
          <a:ext cx="5822210" cy="413385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2400" b="1"/>
            <a:t>【</a:t>
          </a:r>
          <a:r>
            <a:rPr kumimoji="1" lang="ja-JP" altLang="en-US" sz="2400" b="1"/>
            <a:t>レシート添付</a:t>
          </a:r>
          <a:r>
            <a:rPr kumimoji="1" lang="en-US" altLang="ja-JP" sz="2400" b="1"/>
            <a:t>】</a:t>
          </a:r>
        </a:p>
        <a:p>
          <a:endParaRPr lang="ja-JP" altLang="en-US" sz="1100" b="0" i="0" u="none" strike="noStrike" baseline="0">
            <a:solidFill>
              <a:schemeClr val="dk1"/>
            </a:solidFill>
            <a:latin typeface="+mn-lt"/>
            <a:ea typeface="+mn-ea"/>
            <a:cs typeface="+mn-cs"/>
          </a:endParaRPr>
        </a:p>
        <a:p>
          <a:r>
            <a:rPr lang="ja-JP" altLang="en-US" sz="1100" b="1" i="0" u="none" strike="noStrike" baseline="0">
              <a:solidFill>
                <a:schemeClr val="dk1"/>
              </a:solidFill>
              <a:latin typeface="+mn-lt"/>
              <a:ea typeface="+mn-ea"/>
              <a:cs typeface="+mn-cs"/>
            </a:rPr>
            <a:t> 各品目の上限額を超えた分については自己負担となります。 </a:t>
          </a:r>
        </a:p>
        <a:p>
          <a:r>
            <a:rPr lang="ja-JP" altLang="en-US" sz="1100" b="1" i="0" u="none" strike="noStrike" baseline="0">
              <a:solidFill>
                <a:schemeClr val="dk1"/>
              </a:solidFill>
              <a:latin typeface="+mn-lt"/>
              <a:ea typeface="+mn-ea"/>
              <a:cs typeface="+mn-cs"/>
            </a:rPr>
            <a:t> </a:t>
          </a:r>
          <a:endParaRPr lang="en-US" altLang="ja-JP" sz="1100" b="1" i="0" u="none" strike="noStrike" baseline="0">
            <a:solidFill>
              <a:schemeClr val="dk1"/>
            </a:solidFill>
            <a:latin typeface="+mn-lt"/>
            <a:ea typeface="+mn-ea"/>
            <a:cs typeface="+mn-cs"/>
          </a:endParaRPr>
        </a:p>
        <a:p>
          <a:r>
            <a:rPr lang="ja-JP" altLang="en-US" sz="1100" b="1" i="0" u="none" strike="noStrike" baseline="0">
              <a:solidFill>
                <a:schemeClr val="dk1"/>
              </a:solidFill>
              <a:latin typeface="+mn-lt"/>
              <a:ea typeface="+mn-ea"/>
              <a:cs typeface="+mn-cs"/>
            </a:rPr>
            <a:t>購入されたものの品目と購入年月日、金額が分かるものを提出してください。 </a:t>
          </a:r>
          <a:endParaRPr lang="en-US" altLang="ja-JP" sz="1100" b="1" i="0" u="none" strike="noStrike" baseline="0">
            <a:solidFill>
              <a:schemeClr val="dk1"/>
            </a:solidFill>
            <a:latin typeface="+mn-lt"/>
            <a:ea typeface="+mn-ea"/>
            <a:cs typeface="+mn-cs"/>
          </a:endParaRPr>
        </a:p>
        <a:p>
          <a:endParaRPr lang="ja-JP" altLang="en-US" sz="1100" b="1" i="0" u="none" strike="noStrike" baseline="0">
            <a:solidFill>
              <a:schemeClr val="dk1"/>
            </a:solidFill>
            <a:latin typeface="+mn-lt"/>
            <a:ea typeface="+mn-ea"/>
            <a:cs typeface="+mn-cs"/>
          </a:endParaRPr>
        </a:p>
        <a:p>
          <a:r>
            <a:rPr lang="ja-JP" altLang="en-US" sz="1100" b="1" i="0" u="none" strike="noStrike" baseline="0">
              <a:solidFill>
                <a:schemeClr val="dk1"/>
              </a:solidFill>
              <a:latin typeface="+mn-lt"/>
              <a:ea typeface="+mn-ea"/>
              <a:cs typeface="+mn-cs"/>
            </a:rPr>
            <a:t> </a:t>
          </a:r>
          <a:r>
            <a:rPr lang="ja-JP" altLang="en-US" sz="1100" b="1" i="0" u="none" strike="noStrike" baseline="0">
              <a:solidFill>
                <a:srgbClr val="FF0000"/>
              </a:solidFill>
              <a:latin typeface="+mn-lt"/>
              <a:ea typeface="+mn-ea"/>
              <a:cs typeface="+mn-cs"/>
            </a:rPr>
            <a:t>就職準備金として申請されるものだけのレシートにしてください。 </a:t>
          </a:r>
          <a:endParaRPr lang="en-US" altLang="ja-JP" sz="1100" b="1" i="0" u="none" strike="noStrike" baseline="0">
            <a:solidFill>
              <a:srgbClr val="FF0000"/>
            </a:solidFill>
            <a:latin typeface="+mn-lt"/>
            <a:ea typeface="+mn-ea"/>
            <a:cs typeface="+mn-cs"/>
          </a:endParaRPr>
        </a:p>
        <a:p>
          <a:endParaRPr lang="ja-JP" altLang="en-US" sz="1100" b="1" i="0" u="none" strike="noStrike" baseline="0">
            <a:solidFill>
              <a:schemeClr val="dk1"/>
            </a:solidFill>
            <a:latin typeface="+mn-lt"/>
            <a:ea typeface="+mn-ea"/>
            <a:cs typeface="+mn-cs"/>
          </a:endParaRPr>
        </a:p>
        <a:p>
          <a:r>
            <a:rPr lang="ja-JP" altLang="en-US" sz="1100" b="1" i="0" u="none" strike="noStrike" baseline="0">
              <a:solidFill>
                <a:schemeClr val="dk1"/>
              </a:solidFill>
              <a:latin typeface="+mn-lt"/>
              <a:ea typeface="+mn-ea"/>
              <a:cs typeface="+mn-cs"/>
            </a:rPr>
            <a:t> ポイントや割引、商品券等を利用している場合は利用後の金額（実際に支払った金額）が申請額となります。</a:t>
          </a:r>
          <a:endParaRPr lang="en-US" altLang="ja-JP" sz="1100" b="1" i="0" u="none" strike="noStrike" baseline="0">
            <a:solidFill>
              <a:schemeClr val="dk1"/>
            </a:solidFill>
            <a:latin typeface="+mn-lt"/>
            <a:ea typeface="+mn-ea"/>
            <a:cs typeface="+mn-cs"/>
          </a:endParaRPr>
        </a:p>
        <a:p>
          <a:endParaRPr lang="en-US" altLang="ja-JP" sz="1100" b="1" i="0" u="none" strike="noStrike" baseline="0">
            <a:solidFill>
              <a:schemeClr val="dk1"/>
            </a:solidFill>
            <a:latin typeface="+mn-lt"/>
            <a:ea typeface="+mn-ea"/>
            <a:cs typeface="+mn-cs"/>
          </a:endParaRPr>
        </a:p>
        <a:p>
          <a:pPr marL="0" marR="0" lvl="0" indent="0" defTabSz="914400" rtl="0" eaLnBrk="1" fontAlgn="auto" latinLnBrk="0" hangingPunct="1">
            <a:lnSpc>
              <a:spcPct val="100000"/>
            </a:lnSpc>
            <a:spcBef>
              <a:spcPts val="0"/>
            </a:spcBef>
            <a:spcAft>
              <a:spcPts val="0"/>
            </a:spcAft>
            <a:buClrTx/>
            <a:buSzTx/>
            <a:buFontTx/>
            <a:buNone/>
            <a:tabLst/>
            <a:defRPr/>
          </a:pPr>
          <a:r>
            <a:rPr lang="ja-JP" altLang="ja-JP" sz="1100" b="1" i="0" baseline="0">
              <a:solidFill>
                <a:schemeClr val="dk1"/>
              </a:solidFill>
              <a:effectLst/>
              <a:latin typeface="+mn-lt"/>
              <a:ea typeface="+mn-ea"/>
              <a:cs typeface="+mn-cs"/>
            </a:rPr>
            <a:t>楽天等のＡ４で出力した領収書はホッチキスで留めてまとめて提出してください</a:t>
          </a:r>
          <a:endParaRPr lang="en-US" altLang="ja-JP" sz="1100" b="1" i="0" baseline="0">
            <a:solidFill>
              <a:schemeClr val="dk1"/>
            </a:solidFill>
            <a:effectLst/>
            <a:latin typeface="+mn-lt"/>
            <a:ea typeface="+mn-ea"/>
            <a:cs typeface="+mn-cs"/>
          </a:endParaRPr>
        </a:p>
        <a:p>
          <a:pPr marL="0" marR="0" lvl="0" indent="0" defTabSz="914400" rtl="0" eaLnBrk="1" fontAlgn="auto" latinLnBrk="0" hangingPunct="1">
            <a:lnSpc>
              <a:spcPct val="100000"/>
            </a:lnSpc>
            <a:spcBef>
              <a:spcPts val="0"/>
            </a:spcBef>
            <a:spcAft>
              <a:spcPts val="0"/>
            </a:spcAft>
            <a:buClrTx/>
            <a:buSzTx/>
            <a:buFontTx/>
            <a:buNone/>
            <a:tabLst/>
            <a:defRPr/>
          </a:pPr>
          <a:endParaRPr lang="en-US" altLang="ja-JP" sz="1100" b="1" i="0" baseline="0">
            <a:solidFill>
              <a:schemeClr val="dk1"/>
            </a:solidFill>
            <a:effectLst/>
            <a:latin typeface="+mn-lt"/>
            <a:ea typeface="+mn-ea"/>
            <a:cs typeface="+mn-cs"/>
          </a:endParaRPr>
        </a:p>
        <a:p>
          <a:pPr marL="0" marR="0" lvl="0" indent="0" defTabSz="914400" rtl="0" eaLnBrk="1" fontAlgn="auto" latinLnBrk="0" hangingPunct="1">
            <a:lnSpc>
              <a:spcPct val="100000"/>
            </a:lnSpc>
            <a:spcBef>
              <a:spcPts val="0"/>
            </a:spcBef>
            <a:spcAft>
              <a:spcPts val="0"/>
            </a:spcAft>
            <a:buClrTx/>
            <a:buSzTx/>
            <a:buFontTx/>
            <a:buNone/>
            <a:tabLst/>
            <a:defRPr/>
          </a:pPr>
          <a:r>
            <a:rPr lang="en-US" altLang="ja-JP" b="1">
              <a:solidFill>
                <a:srgbClr val="FF0000"/>
              </a:solidFill>
              <a:effectLst/>
            </a:rPr>
            <a:t>1</a:t>
          </a:r>
          <a:r>
            <a:rPr lang="ja-JP" altLang="en-US" b="1">
              <a:solidFill>
                <a:srgbClr val="FF0000"/>
              </a:solidFill>
              <a:effectLst/>
            </a:rPr>
            <a:t>つのレシートに使途番号が複数ある場合はコピーして使途項目ごとに</a:t>
          </a:r>
        </a:p>
        <a:p>
          <a:pPr marL="0" marR="0" lvl="0" indent="0" defTabSz="914400" rtl="0" eaLnBrk="1" fontAlgn="auto" latinLnBrk="0" hangingPunct="1">
            <a:lnSpc>
              <a:spcPct val="100000"/>
            </a:lnSpc>
            <a:spcBef>
              <a:spcPts val="0"/>
            </a:spcBef>
            <a:spcAft>
              <a:spcPts val="0"/>
            </a:spcAft>
            <a:buClrTx/>
            <a:buSzTx/>
            <a:buFontTx/>
            <a:buNone/>
            <a:tabLst/>
            <a:defRPr/>
          </a:pPr>
          <a:r>
            <a:rPr lang="ja-JP" altLang="en-US" b="1">
              <a:solidFill>
                <a:srgbClr val="FF0000"/>
              </a:solidFill>
              <a:effectLst/>
            </a:rPr>
            <a:t>必ずレシートがあるようにしてください</a:t>
          </a:r>
          <a:endParaRPr lang="ja-JP" altLang="ja-JP" b="1">
            <a:solidFill>
              <a:srgbClr val="FF0000"/>
            </a:solidFill>
            <a:effectLst/>
          </a:endParaRPr>
        </a:p>
        <a:p>
          <a:r>
            <a:rPr lang="ja-JP" altLang="en-US" sz="1100" b="1" i="0" u="none" strike="noStrike" baseline="0">
              <a:solidFill>
                <a:schemeClr val="dk1"/>
              </a:solidFill>
              <a:latin typeface="+mn-lt"/>
              <a:ea typeface="+mn-ea"/>
              <a:cs typeface="+mn-cs"/>
            </a:rPr>
            <a:t> </a:t>
          </a:r>
          <a:endParaRPr lang="en-US" altLang="ja-JP" sz="1100" b="1" i="0" u="none" strike="noStrike" baseline="0">
            <a:solidFill>
              <a:schemeClr val="dk1"/>
            </a:solidFill>
            <a:latin typeface="+mn-lt"/>
            <a:ea typeface="+mn-ea"/>
            <a:cs typeface="+mn-cs"/>
          </a:endParaRPr>
        </a:p>
        <a:p>
          <a:endParaRPr kumimoji="1" lang="ja-JP" altLang="en-US" sz="1600"/>
        </a:p>
      </xdr:txBody>
    </xdr:sp>
    <xdr:clientData/>
  </xdr:twoCellAnchor>
  <xdr:twoCellAnchor>
    <xdr:from>
      <xdr:col>3</xdr:col>
      <xdr:colOff>0</xdr:colOff>
      <xdr:row>77</xdr:row>
      <xdr:rowOff>0</xdr:rowOff>
    </xdr:from>
    <xdr:to>
      <xdr:col>8</xdr:col>
      <xdr:colOff>1031135</xdr:colOff>
      <xdr:row>95</xdr:row>
      <xdr:rowOff>76200</xdr:rowOff>
    </xdr:to>
    <xdr:sp macro="" textlink="">
      <xdr:nvSpPr>
        <xdr:cNvPr id="5" name="テキスト ボックス 4">
          <a:extLst>
            <a:ext uri="{FF2B5EF4-FFF2-40B4-BE49-F238E27FC236}">
              <a16:creationId xmlns:a16="http://schemas.microsoft.com/office/drawing/2014/main" id="{F9576303-CA41-4B5F-B1FA-4AADACA8162C}"/>
            </a:ext>
          </a:extLst>
        </xdr:cNvPr>
        <xdr:cNvSpPr txBox="1"/>
      </xdr:nvSpPr>
      <xdr:spPr>
        <a:xfrm>
          <a:off x="2273300" y="22694900"/>
          <a:ext cx="5806335" cy="419100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2400" b="1"/>
            <a:t>【</a:t>
          </a:r>
          <a:r>
            <a:rPr kumimoji="1" lang="ja-JP" altLang="en-US" sz="2400" b="1"/>
            <a:t>レシート添付</a:t>
          </a:r>
          <a:r>
            <a:rPr kumimoji="1" lang="en-US" altLang="ja-JP" sz="2400" b="1"/>
            <a:t>】</a:t>
          </a:r>
        </a:p>
        <a:p>
          <a:endParaRPr lang="ja-JP" altLang="en-US" sz="1100" b="0" i="0" u="none" strike="noStrike" baseline="0">
            <a:solidFill>
              <a:schemeClr val="dk1"/>
            </a:solidFill>
            <a:latin typeface="+mn-lt"/>
            <a:ea typeface="+mn-ea"/>
            <a:cs typeface="+mn-cs"/>
          </a:endParaRPr>
        </a:p>
        <a:p>
          <a:r>
            <a:rPr lang="ja-JP" altLang="en-US" sz="1100" b="1" i="0" u="none" strike="noStrike" baseline="0">
              <a:solidFill>
                <a:schemeClr val="dk1"/>
              </a:solidFill>
              <a:latin typeface="+mn-lt"/>
              <a:ea typeface="+mn-ea"/>
              <a:cs typeface="+mn-cs"/>
            </a:rPr>
            <a:t> 各品目の上限額を超えた分については自己負担となります。 </a:t>
          </a:r>
        </a:p>
        <a:p>
          <a:r>
            <a:rPr lang="ja-JP" altLang="en-US" sz="1100" b="1" i="0" u="none" strike="noStrike" baseline="0">
              <a:solidFill>
                <a:schemeClr val="dk1"/>
              </a:solidFill>
              <a:latin typeface="+mn-lt"/>
              <a:ea typeface="+mn-ea"/>
              <a:cs typeface="+mn-cs"/>
            </a:rPr>
            <a:t> </a:t>
          </a:r>
          <a:endParaRPr lang="en-US" altLang="ja-JP" sz="1100" b="1" i="0" u="none" strike="noStrike" baseline="0">
            <a:solidFill>
              <a:schemeClr val="dk1"/>
            </a:solidFill>
            <a:latin typeface="+mn-lt"/>
            <a:ea typeface="+mn-ea"/>
            <a:cs typeface="+mn-cs"/>
          </a:endParaRPr>
        </a:p>
        <a:p>
          <a:r>
            <a:rPr lang="ja-JP" altLang="en-US" sz="1100" b="1" i="0" u="none" strike="noStrike" baseline="0">
              <a:solidFill>
                <a:schemeClr val="dk1"/>
              </a:solidFill>
              <a:latin typeface="+mn-lt"/>
              <a:ea typeface="+mn-ea"/>
              <a:cs typeface="+mn-cs"/>
            </a:rPr>
            <a:t>購入されたものの品目と購入年月日、金額が分かるものを提出してください。 </a:t>
          </a:r>
          <a:endParaRPr lang="en-US" altLang="ja-JP" sz="1100" b="1" i="0" u="none" strike="noStrike" baseline="0">
            <a:solidFill>
              <a:schemeClr val="dk1"/>
            </a:solidFill>
            <a:latin typeface="+mn-lt"/>
            <a:ea typeface="+mn-ea"/>
            <a:cs typeface="+mn-cs"/>
          </a:endParaRPr>
        </a:p>
        <a:p>
          <a:endParaRPr lang="ja-JP" altLang="en-US" sz="1100" b="1" i="0" u="none" strike="noStrike" baseline="0">
            <a:solidFill>
              <a:schemeClr val="dk1"/>
            </a:solidFill>
            <a:latin typeface="+mn-lt"/>
            <a:ea typeface="+mn-ea"/>
            <a:cs typeface="+mn-cs"/>
          </a:endParaRPr>
        </a:p>
        <a:p>
          <a:r>
            <a:rPr lang="ja-JP" altLang="en-US" sz="1100" b="1" i="0" u="none" strike="noStrike" baseline="0">
              <a:solidFill>
                <a:schemeClr val="dk1"/>
              </a:solidFill>
              <a:latin typeface="+mn-lt"/>
              <a:ea typeface="+mn-ea"/>
              <a:cs typeface="+mn-cs"/>
            </a:rPr>
            <a:t> </a:t>
          </a:r>
          <a:r>
            <a:rPr lang="ja-JP" altLang="en-US" sz="1100" b="1" i="0" u="none" strike="noStrike" baseline="0">
              <a:solidFill>
                <a:srgbClr val="FF0000"/>
              </a:solidFill>
              <a:latin typeface="+mn-lt"/>
              <a:ea typeface="+mn-ea"/>
              <a:cs typeface="+mn-cs"/>
            </a:rPr>
            <a:t>就職準備金として申請されるものだけのレシートにしてください。 </a:t>
          </a:r>
          <a:endParaRPr lang="en-US" altLang="ja-JP" sz="1100" b="1" i="0" u="none" strike="noStrike" baseline="0">
            <a:solidFill>
              <a:srgbClr val="FF0000"/>
            </a:solidFill>
            <a:latin typeface="+mn-lt"/>
            <a:ea typeface="+mn-ea"/>
            <a:cs typeface="+mn-cs"/>
          </a:endParaRPr>
        </a:p>
        <a:p>
          <a:endParaRPr lang="ja-JP" altLang="en-US" sz="1100" b="1" i="0" u="none" strike="noStrike" baseline="0">
            <a:solidFill>
              <a:schemeClr val="dk1"/>
            </a:solidFill>
            <a:latin typeface="+mn-lt"/>
            <a:ea typeface="+mn-ea"/>
            <a:cs typeface="+mn-cs"/>
          </a:endParaRPr>
        </a:p>
        <a:p>
          <a:r>
            <a:rPr lang="ja-JP" altLang="en-US" sz="1100" b="1" i="0" u="none" strike="noStrike" baseline="0">
              <a:solidFill>
                <a:schemeClr val="dk1"/>
              </a:solidFill>
              <a:latin typeface="+mn-lt"/>
              <a:ea typeface="+mn-ea"/>
              <a:cs typeface="+mn-cs"/>
            </a:rPr>
            <a:t> ポイントや割引、商品券等を利用している場合は利用後の金額（実際に支払った金額）が申請額となります。</a:t>
          </a:r>
          <a:endParaRPr lang="en-US" altLang="ja-JP" sz="1100" b="1" i="0" u="none" strike="noStrike" baseline="0">
            <a:solidFill>
              <a:schemeClr val="dk1"/>
            </a:solidFill>
            <a:latin typeface="+mn-lt"/>
            <a:ea typeface="+mn-ea"/>
            <a:cs typeface="+mn-cs"/>
          </a:endParaRPr>
        </a:p>
        <a:p>
          <a:endParaRPr lang="en-US" altLang="ja-JP" sz="1100" b="1" i="0" u="none" strike="noStrike" baseline="0">
            <a:solidFill>
              <a:schemeClr val="dk1"/>
            </a:solidFill>
            <a:latin typeface="+mn-lt"/>
            <a:ea typeface="+mn-ea"/>
            <a:cs typeface="+mn-cs"/>
          </a:endParaRPr>
        </a:p>
        <a:p>
          <a:pPr marL="0" marR="0" lvl="0" indent="0" defTabSz="914400" rtl="0" eaLnBrk="1" fontAlgn="auto" latinLnBrk="0" hangingPunct="1">
            <a:lnSpc>
              <a:spcPct val="100000"/>
            </a:lnSpc>
            <a:spcBef>
              <a:spcPts val="0"/>
            </a:spcBef>
            <a:spcAft>
              <a:spcPts val="0"/>
            </a:spcAft>
            <a:buClrTx/>
            <a:buSzTx/>
            <a:buFontTx/>
            <a:buNone/>
            <a:tabLst/>
            <a:defRPr/>
          </a:pPr>
          <a:r>
            <a:rPr lang="ja-JP" altLang="ja-JP" sz="1100" b="1" i="0" baseline="0">
              <a:solidFill>
                <a:schemeClr val="dk1"/>
              </a:solidFill>
              <a:effectLst/>
              <a:latin typeface="+mn-lt"/>
              <a:ea typeface="+mn-ea"/>
              <a:cs typeface="+mn-cs"/>
            </a:rPr>
            <a:t>楽天等のＡ４で出力した領収書はホッチキスで留めてまとめて提出してください</a:t>
          </a:r>
          <a:endParaRPr lang="en-US" altLang="ja-JP" sz="1100" b="1" i="0" baseline="0">
            <a:solidFill>
              <a:schemeClr val="dk1"/>
            </a:solidFill>
            <a:effectLst/>
            <a:latin typeface="+mn-lt"/>
            <a:ea typeface="+mn-ea"/>
            <a:cs typeface="+mn-cs"/>
          </a:endParaRPr>
        </a:p>
        <a:p>
          <a:pPr marL="0" marR="0" lvl="0" indent="0" defTabSz="914400" rtl="0" eaLnBrk="1" fontAlgn="auto" latinLnBrk="0" hangingPunct="1">
            <a:lnSpc>
              <a:spcPct val="100000"/>
            </a:lnSpc>
            <a:spcBef>
              <a:spcPts val="0"/>
            </a:spcBef>
            <a:spcAft>
              <a:spcPts val="0"/>
            </a:spcAft>
            <a:buClrTx/>
            <a:buSzTx/>
            <a:buFontTx/>
            <a:buNone/>
            <a:tabLst/>
            <a:defRPr/>
          </a:pPr>
          <a:endParaRPr lang="en-US" altLang="ja-JP" sz="1100" b="1" i="0" baseline="0">
            <a:solidFill>
              <a:schemeClr val="dk1"/>
            </a:solidFill>
            <a:effectLst/>
            <a:latin typeface="+mn-lt"/>
            <a:ea typeface="+mn-ea"/>
            <a:cs typeface="+mn-cs"/>
          </a:endParaRPr>
        </a:p>
        <a:p>
          <a:pPr marL="0" marR="0" lvl="0" indent="0" defTabSz="914400" rtl="0" eaLnBrk="1" fontAlgn="auto" latinLnBrk="0" hangingPunct="1">
            <a:lnSpc>
              <a:spcPct val="100000"/>
            </a:lnSpc>
            <a:spcBef>
              <a:spcPts val="0"/>
            </a:spcBef>
            <a:spcAft>
              <a:spcPts val="0"/>
            </a:spcAft>
            <a:buClrTx/>
            <a:buSzTx/>
            <a:buFontTx/>
            <a:buNone/>
            <a:tabLst/>
            <a:defRPr/>
          </a:pPr>
          <a:r>
            <a:rPr lang="en-US" altLang="ja-JP" b="1">
              <a:solidFill>
                <a:srgbClr val="FF0000"/>
              </a:solidFill>
              <a:effectLst/>
            </a:rPr>
            <a:t>1</a:t>
          </a:r>
          <a:r>
            <a:rPr lang="ja-JP" altLang="en-US" b="1">
              <a:solidFill>
                <a:srgbClr val="FF0000"/>
              </a:solidFill>
              <a:effectLst/>
            </a:rPr>
            <a:t>つのレシートに使途番号が複数ある場合はコピーして使途項目ごとに</a:t>
          </a:r>
        </a:p>
        <a:p>
          <a:pPr marL="0" marR="0" lvl="0" indent="0" defTabSz="914400" rtl="0" eaLnBrk="1" fontAlgn="auto" latinLnBrk="0" hangingPunct="1">
            <a:lnSpc>
              <a:spcPct val="100000"/>
            </a:lnSpc>
            <a:spcBef>
              <a:spcPts val="0"/>
            </a:spcBef>
            <a:spcAft>
              <a:spcPts val="0"/>
            </a:spcAft>
            <a:buClrTx/>
            <a:buSzTx/>
            <a:buFontTx/>
            <a:buNone/>
            <a:tabLst/>
            <a:defRPr/>
          </a:pPr>
          <a:r>
            <a:rPr lang="ja-JP" altLang="en-US" b="1">
              <a:solidFill>
                <a:srgbClr val="FF0000"/>
              </a:solidFill>
              <a:effectLst/>
            </a:rPr>
            <a:t>必ずレシートがあるようにしてください</a:t>
          </a:r>
          <a:endParaRPr lang="ja-JP" altLang="ja-JP" b="1">
            <a:solidFill>
              <a:srgbClr val="FF0000"/>
            </a:solidFill>
            <a:effectLst/>
          </a:endParaRPr>
        </a:p>
        <a:p>
          <a:r>
            <a:rPr lang="ja-JP" altLang="en-US" sz="1100" b="1" i="0" u="none" strike="noStrike" baseline="0">
              <a:solidFill>
                <a:schemeClr val="dk1"/>
              </a:solidFill>
              <a:latin typeface="+mn-lt"/>
              <a:ea typeface="+mn-ea"/>
              <a:cs typeface="+mn-cs"/>
            </a:rPr>
            <a:t> </a:t>
          </a:r>
          <a:endParaRPr lang="en-US" altLang="ja-JP" sz="1100" b="1" i="0" u="none" strike="noStrike" baseline="0">
            <a:solidFill>
              <a:schemeClr val="dk1"/>
            </a:solidFill>
            <a:latin typeface="+mn-lt"/>
            <a:ea typeface="+mn-ea"/>
            <a:cs typeface="+mn-cs"/>
          </a:endParaRPr>
        </a:p>
        <a:p>
          <a:endParaRPr kumimoji="1" lang="ja-JP" altLang="en-US" sz="1600"/>
        </a:p>
      </xdr:txBody>
    </xdr:sp>
    <xdr:clientData/>
  </xdr:twoCellAnchor>
</xdr:wsDr>
</file>

<file path=xl/drawings/drawing17.xml><?xml version="1.0" encoding="utf-8"?>
<xdr:wsDr xmlns:xdr="http://schemas.openxmlformats.org/drawingml/2006/spreadsheetDrawing" xmlns:a="http://schemas.openxmlformats.org/drawingml/2006/main">
  <xdr:twoCellAnchor>
    <xdr:from>
      <xdr:col>2</xdr:col>
      <xdr:colOff>838200</xdr:colOff>
      <xdr:row>22</xdr:row>
      <xdr:rowOff>15240</xdr:rowOff>
    </xdr:from>
    <xdr:to>
      <xdr:col>8</xdr:col>
      <xdr:colOff>637435</xdr:colOff>
      <xdr:row>32</xdr:row>
      <xdr:rowOff>281940</xdr:rowOff>
    </xdr:to>
    <xdr:sp macro="" textlink="">
      <xdr:nvSpPr>
        <xdr:cNvPr id="3" name="テキスト ボックス 2">
          <a:extLst>
            <a:ext uri="{FF2B5EF4-FFF2-40B4-BE49-F238E27FC236}">
              <a16:creationId xmlns:a16="http://schemas.microsoft.com/office/drawing/2014/main" id="{B4CF3BF2-8243-44A3-B945-3333F32DAF7C}"/>
            </a:ext>
          </a:extLst>
        </xdr:cNvPr>
        <xdr:cNvSpPr txBox="1"/>
      </xdr:nvSpPr>
      <xdr:spPr>
        <a:xfrm>
          <a:off x="1874520" y="6774180"/>
          <a:ext cx="5803795" cy="369570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2400" b="1"/>
            <a:t>【</a:t>
          </a:r>
          <a:r>
            <a:rPr kumimoji="1" lang="ja-JP" altLang="en-US" sz="2400" b="1"/>
            <a:t>レシート添付</a:t>
          </a:r>
          <a:r>
            <a:rPr kumimoji="1" lang="en-US" altLang="ja-JP" sz="2400" b="1"/>
            <a:t>】</a:t>
          </a:r>
        </a:p>
        <a:p>
          <a:endParaRPr lang="ja-JP" altLang="en-US" sz="1100" b="0" i="0" u="none" strike="noStrike" baseline="0">
            <a:solidFill>
              <a:schemeClr val="dk1"/>
            </a:solidFill>
            <a:latin typeface="+mn-lt"/>
            <a:ea typeface="+mn-ea"/>
            <a:cs typeface="+mn-cs"/>
          </a:endParaRPr>
        </a:p>
        <a:p>
          <a:r>
            <a:rPr lang="ja-JP" altLang="en-US" sz="1100" b="1" i="0" u="none" strike="noStrike" baseline="0">
              <a:solidFill>
                <a:schemeClr val="dk1"/>
              </a:solidFill>
              <a:latin typeface="+mn-lt"/>
              <a:ea typeface="+mn-ea"/>
              <a:cs typeface="+mn-cs"/>
            </a:rPr>
            <a:t> 各品目の上限額を超えた分については自己負担となります。 </a:t>
          </a:r>
        </a:p>
        <a:p>
          <a:r>
            <a:rPr lang="ja-JP" altLang="en-US" sz="1100" b="1" i="0" u="none" strike="noStrike" baseline="0">
              <a:solidFill>
                <a:schemeClr val="dk1"/>
              </a:solidFill>
              <a:latin typeface="+mn-lt"/>
              <a:ea typeface="+mn-ea"/>
              <a:cs typeface="+mn-cs"/>
            </a:rPr>
            <a:t> </a:t>
          </a:r>
          <a:endParaRPr lang="en-US" altLang="ja-JP" sz="1100" b="1" i="0" u="none" strike="noStrike" baseline="0">
            <a:solidFill>
              <a:schemeClr val="dk1"/>
            </a:solidFill>
            <a:latin typeface="+mn-lt"/>
            <a:ea typeface="+mn-ea"/>
            <a:cs typeface="+mn-cs"/>
          </a:endParaRPr>
        </a:p>
        <a:p>
          <a:r>
            <a:rPr lang="ja-JP" altLang="en-US" sz="1100" b="1" i="0" u="none" strike="noStrike" baseline="0">
              <a:solidFill>
                <a:schemeClr val="dk1"/>
              </a:solidFill>
              <a:latin typeface="+mn-lt"/>
              <a:ea typeface="+mn-ea"/>
              <a:cs typeface="+mn-cs"/>
            </a:rPr>
            <a:t>購入されたものの品目と購入年月日、金額が分かるものを提出してください。 </a:t>
          </a:r>
          <a:endParaRPr lang="en-US" altLang="ja-JP" sz="1100" b="1" i="0" u="none" strike="noStrike" baseline="0">
            <a:solidFill>
              <a:schemeClr val="dk1"/>
            </a:solidFill>
            <a:latin typeface="+mn-lt"/>
            <a:ea typeface="+mn-ea"/>
            <a:cs typeface="+mn-cs"/>
          </a:endParaRPr>
        </a:p>
        <a:p>
          <a:endParaRPr lang="ja-JP" altLang="en-US" sz="1100" b="1" i="0" u="none" strike="noStrike" baseline="0">
            <a:solidFill>
              <a:schemeClr val="dk1"/>
            </a:solidFill>
            <a:latin typeface="+mn-lt"/>
            <a:ea typeface="+mn-ea"/>
            <a:cs typeface="+mn-cs"/>
          </a:endParaRPr>
        </a:p>
        <a:p>
          <a:r>
            <a:rPr lang="ja-JP" altLang="en-US" sz="1100" b="1" i="0" u="none" strike="noStrike" baseline="0">
              <a:solidFill>
                <a:schemeClr val="dk1"/>
              </a:solidFill>
              <a:latin typeface="+mn-lt"/>
              <a:ea typeface="+mn-ea"/>
              <a:cs typeface="+mn-cs"/>
            </a:rPr>
            <a:t> </a:t>
          </a:r>
          <a:r>
            <a:rPr lang="ja-JP" altLang="en-US" sz="1100" b="1" i="0" u="none" strike="noStrike" baseline="0">
              <a:solidFill>
                <a:srgbClr val="FF0000"/>
              </a:solidFill>
              <a:latin typeface="+mn-lt"/>
              <a:ea typeface="+mn-ea"/>
              <a:cs typeface="+mn-cs"/>
            </a:rPr>
            <a:t>就職準備金として申請されるものだけのレシートにしてください。 </a:t>
          </a:r>
          <a:endParaRPr lang="en-US" altLang="ja-JP" sz="1100" b="1" i="0" u="none" strike="noStrike" baseline="0">
            <a:solidFill>
              <a:srgbClr val="FF0000"/>
            </a:solidFill>
            <a:latin typeface="+mn-lt"/>
            <a:ea typeface="+mn-ea"/>
            <a:cs typeface="+mn-cs"/>
          </a:endParaRPr>
        </a:p>
        <a:p>
          <a:endParaRPr lang="ja-JP" altLang="en-US" sz="1100" b="1" i="0" u="none" strike="noStrike" baseline="0">
            <a:solidFill>
              <a:schemeClr val="dk1"/>
            </a:solidFill>
            <a:latin typeface="+mn-lt"/>
            <a:ea typeface="+mn-ea"/>
            <a:cs typeface="+mn-cs"/>
          </a:endParaRPr>
        </a:p>
        <a:p>
          <a:r>
            <a:rPr lang="ja-JP" altLang="en-US" sz="1100" b="1" i="0" u="none" strike="noStrike" baseline="0">
              <a:solidFill>
                <a:schemeClr val="dk1"/>
              </a:solidFill>
              <a:latin typeface="+mn-lt"/>
              <a:ea typeface="+mn-ea"/>
              <a:cs typeface="+mn-cs"/>
            </a:rPr>
            <a:t> ポイントや割引、商品券等を利用している場合は利用後の金額（実際に支払った金額）が申請額となります。</a:t>
          </a:r>
          <a:endParaRPr lang="en-US" altLang="ja-JP" sz="1100" b="1" i="0" u="none" strike="noStrike" baseline="0">
            <a:solidFill>
              <a:schemeClr val="dk1"/>
            </a:solidFill>
            <a:latin typeface="+mn-lt"/>
            <a:ea typeface="+mn-ea"/>
            <a:cs typeface="+mn-cs"/>
          </a:endParaRPr>
        </a:p>
        <a:p>
          <a:endParaRPr lang="en-US" altLang="ja-JP" sz="1100" b="1" i="0" u="none" strike="noStrike" baseline="0">
            <a:solidFill>
              <a:schemeClr val="dk1"/>
            </a:solidFill>
            <a:latin typeface="+mn-lt"/>
            <a:ea typeface="+mn-ea"/>
            <a:cs typeface="+mn-cs"/>
          </a:endParaRPr>
        </a:p>
        <a:p>
          <a:pPr marL="0" marR="0" lvl="0" indent="0" defTabSz="914400" rtl="0" eaLnBrk="1" fontAlgn="auto" latinLnBrk="0" hangingPunct="1">
            <a:lnSpc>
              <a:spcPct val="100000"/>
            </a:lnSpc>
            <a:spcBef>
              <a:spcPts val="0"/>
            </a:spcBef>
            <a:spcAft>
              <a:spcPts val="0"/>
            </a:spcAft>
            <a:buClrTx/>
            <a:buSzTx/>
            <a:buFontTx/>
            <a:buNone/>
            <a:tabLst/>
            <a:defRPr/>
          </a:pPr>
          <a:r>
            <a:rPr lang="ja-JP" altLang="ja-JP" sz="1100" b="1" i="0" baseline="0">
              <a:solidFill>
                <a:schemeClr val="dk1"/>
              </a:solidFill>
              <a:effectLst/>
              <a:latin typeface="+mn-lt"/>
              <a:ea typeface="+mn-ea"/>
              <a:cs typeface="+mn-cs"/>
            </a:rPr>
            <a:t>楽天等のＡ４で出力した領収書はホッチキスで留めてまとめて提出してください</a:t>
          </a:r>
          <a:endParaRPr lang="ja-JP" altLang="ja-JP">
            <a:effectLst/>
          </a:endParaRPr>
        </a:p>
        <a:p>
          <a:r>
            <a:rPr lang="ja-JP" altLang="en-US" sz="1100" b="1" i="0" u="none" strike="noStrike" baseline="0">
              <a:solidFill>
                <a:schemeClr val="dk1"/>
              </a:solidFill>
              <a:latin typeface="+mn-lt"/>
              <a:ea typeface="+mn-ea"/>
              <a:cs typeface="+mn-cs"/>
            </a:rPr>
            <a:t> </a:t>
          </a:r>
          <a:endParaRPr lang="en-US" altLang="ja-JP" sz="1100" b="1" i="0" u="none" strike="noStrike" baseline="0">
            <a:solidFill>
              <a:schemeClr val="dk1"/>
            </a:solidFill>
            <a:latin typeface="+mn-lt"/>
            <a:ea typeface="+mn-ea"/>
            <a:cs typeface="+mn-cs"/>
          </a:endParaRPr>
        </a:p>
        <a:p>
          <a:endParaRPr kumimoji="1" lang="ja-JP" altLang="en-US" sz="1600"/>
        </a:p>
      </xdr:txBody>
    </xdr:sp>
    <xdr:clientData/>
  </xdr:twoCellAnchor>
</xdr:wsDr>
</file>

<file path=xl/drawings/drawing18.xml><?xml version="1.0" encoding="utf-8"?>
<xdr:wsDr xmlns:xdr="http://schemas.openxmlformats.org/drawingml/2006/spreadsheetDrawing" xmlns:a="http://schemas.openxmlformats.org/drawingml/2006/main">
  <xdr:twoCellAnchor>
    <xdr:from>
      <xdr:col>2</xdr:col>
      <xdr:colOff>205740</xdr:colOff>
      <xdr:row>21</xdr:row>
      <xdr:rowOff>121920</xdr:rowOff>
    </xdr:from>
    <xdr:to>
      <xdr:col>8</xdr:col>
      <xdr:colOff>4975</xdr:colOff>
      <xdr:row>29</xdr:row>
      <xdr:rowOff>198120</xdr:rowOff>
    </xdr:to>
    <xdr:sp macro="" textlink="">
      <xdr:nvSpPr>
        <xdr:cNvPr id="5" name="テキスト ボックス 4">
          <a:extLst>
            <a:ext uri="{FF2B5EF4-FFF2-40B4-BE49-F238E27FC236}">
              <a16:creationId xmlns:a16="http://schemas.microsoft.com/office/drawing/2014/main" id="{234E723E-1BC8-4AAE-BD63-2C5339CF15FE}"/>
            </a:ext>
          </a:extLst>
        </xdr:cNvPr>
        <xdr:cNvSpPr txBox="1"/>
      </xdr:nvSpPr>
      <xdr:spPr>
        <a:xfrm>
          <a:off x="1242060" y="6934200"/>
          <a:ext cx="5803795" cy="281940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2400" b="1"/>
            <a:t>【</a:t>
          </a:r>
          <a:r>
            <a:rPr kumimoji="1" lang="ja-JP" altLang="en-US" sz="2400" b="1"/>
            <a:t>レシート添付</a:t>
          </a:r>
          <a:r>
            <a:rPr kumimoji="1" lang="en-US" altLang="ja-JP" sz="2400" b="1"/>
            <a:t>】</a:t>
          </a:r>
        </a:p>
        <a:p>
          <a:endParaRPr lang="ja-JP" altLang="en-US" sz="1100" b="0" i="0" u="none" strike="noStrike" baseline="0">
            <a:solidFill>
              <a:schemeClr val="dk1"/>
            </a:solidFill>
            <a:latin typeface="+mn-lt"/>
            <a:ea typeface="+mn-ea"/>
            <a:cs typeface="+mn-cs"/>
          </a:endParaRPr>
        </a:p>
        <a:p>
          <a:r>
            <a:rPr lang="ja-JP" altLang="en-US" sz="1100" b="1" i="0" u="none" strike="noStrike" baseline="0">
              <a:solidFill>
                <a:schemeClr val="dk1"/>
              </a:solidFill>
              <a:latin typeface="+mn-lt"/>
              <a:ea typeface="+mn-ea"/>
              <a:cs typeface="+mn-cs"/>
            </a:rPr>
            <a:t> 各品目の上限額を超えた分については自己負担となります。 </a:t>
          </a:r>
        </a:p>
        <a:p>
          <a:r>
            <a:rPr lang="ja-JP" altLang="en-US" sz="1100" b="1" i="0" u="none" strike="noStrike" baseline="0">
              <a:solidFill>
                <a:schemeClr val="dk1"/>
              </a:solidFill>
              <a:latin typeface="+mn-lt"/>
              <a:ea typeface="+mn-ea"/>
              <a:cs typeface="+mn-cs"/>
            </a:rPr>
            <a:t> </a:t>
          </a:r>
          <a:endParaRPr lang="en-US" altLang="ja-JP" sz="1100" b="1" i="0" u="none" strike="noStrike" baseline="0">
            <a:solidFill>
              <a:schemeClr val="dk1"/>
            </a:solidFill>
            <a:latin typeface="+mn-lt"/>
            <a:ea typeface="+mn-ea"/>
            <a:cs typeface="+mn-cs"/>
          </a:endParaRPr>
        </a:p>
        <a:p>
          <a:r>
            <a:rPr lang="ja-JP" altLang="en-US" sz="1100" b="1" i="0" u="none" strike="noStrike" baseline="0">
              <a:solidFill>
                <a:schemeClr val="dk1"/>
              </a:solidFill>
              <a:latin typeface="+mn-lt"/>
              <a:ea typeface="+mn-ea"/>
              <a:cs typeface="+mn-cs"/>
            </a:rPr>
            <a:t>購入されたものの品目と購入年月日、金額が分かるものを提出してください。 </a:t>
          </a:r>
          <a:endParaRPr lang="en-US" altLang="ja-JP" sz="1100" b="1" i="0" u="none" strike="noStrike" baseline="0">
            <a:solidFill>
              <a:schemeClr val="dk1"/>
            </a:solidFill>
            <a:latin typeface="+mn-lt"/>
            <a:ea typeface="+mn-ea"/>
            <a:cs typeface="+mn-cs"/>
          </a:endParaRPr>
        </a:p>
        <a:p>
          <a:endParaRPr lang="ja-JP" altLang="en-US" sz="1100" b="1" i="0" u="none" strike="noStrike" baseline="0">
            <a:solidFill>
              <a:schemeClr val="dk1"/>
            </a:solidFill>
            <a:latin typeface="+mn-lt"/>
            <a:ea typeface="+mn-ea"/>
            <a:cs typeface="+mn-cs"/>
          </a:endParaRPr>
        </a:p>
        <a:p>
          <a:r>
            <a:rPr lang="ja-JP" altLang="en-US" sz="1100" b="1" i="0" u="none" strike="noStrike" baseline="0">
              <a:solidFill>
                <a:schemeClr val="dk1"/>
              </a:solidFill>
              <a:latin typeface="+mn-lt"/>
              <a:ea typeface="+mn-ea"/>
              <a:cs typeface="+mn-cs"/>
            </a:rPr>
            <a:t> </a:t>
          </a:r>
          <a:r>
            <a:rPr lang="ja-JP" altLang="en-US" sz="1100" b="1" i="0" u="none" strike="noStrike" baseline="0">
              <a:solidFill>
                <a:srgbClr val="FF0000"/>
              </a:solidFill>
              <a:latin typeface="+mn-lt"/>
              <a:ea typeface="+mn-ea"/>
              <a:cs typeface="+mn-cs"/>
            </a:rPr>
            <a:t>就職準備金として申請されるものだけのレシートにしてください。 </a:t>
          </a:r>
          <a:endParaRPr lang="en-US" altLang="ja-JP" sz="1100" b="1" i="0" u="none" strike="noStrike" baseline="0">
            <a:solidFill>
              <a:srgbClr val="FF0000"/>
            </a:solidFill>
            <a:latin typeface="+mn-lt"/>
            <a:ea typeface="+mn-ea"/>
            <a:cs typeface="+mn-cs"/>
          </a:endParaRPr>
        </a:p>
        <a:p>
          <a:endParaRPr lang="ja-JP" altLang="en-US" sz="1100" b="1" i="0" u="none" strike="noStrike" baseline="0">
            <a:solidFill>
              <a:schemeClr val="dk1"/>
            </a:solidFill>
            <a:latin typeface="+mn-lt"/>
            <a:ea typeface="+mn-ea"/>
            <a:cs typeface="+mn-cs"/>
          </a:endParaRPr>
        </a:p>
        <a:p>
          <a:r>
            <a:rPr lang="ja-JP" altLang="en-US" sz="1100" b="1" i="0" u="none" strike="noStrike" baseline="0">
              <a:solidFill>
                <a:schemeClr val="dk1"/>
              </a:solidFill>
              <a:latin typeface="+mn-lt"/>
              <a:ea typeface="+mn-ea"/>
              <a:cs typeface="+mn-cs"/>
            </a:rPr>
            <a:t> ポイントや割引、商品券等を利用している場合は利用後の金額（実際に支払った金額）が申請額となります。</a:t>
          </a:r>
          <a:endParaRPr lang="en-US" altLang="ja-JP" sz="1100" b="1" i="0" u="none" strike="noStrike" baseline="0">
            <a:solidFill>
              <a:schemeClr val="dk1"/>
            </a:solidFill>
            <a:latin typeface="+mn-lt"/>
            <a:ea typeface="+mn-ea"/>
            <a:cs typeface="+mn-cs"/>
          </a:endParaRPr>
        </a:p>
        <a:p>
          <a:endParaRPr lang="en-US" altLang="ja-JP" sz="1100" b="1" i="0" u="none" strike="noStrike" baseline="0">
            <a:solidFill>
              <a:schemeClr val="dk1"/>
            </a:solidFill>
            <a:latin typeface="+mn-lt"/>
            <a:ea typeface="+mn-ea"/>
            <a:cs typeface="+mn-cs"/>
          </a:endParaRPr>
        </a:p>
        <a:p>
          <a:pPr marL="0" marR="0" lvl="0" indent="0" defTabSz="914400" rtl="0" eaLnBrk="1" fontAlgn="auto" latinLnBrk="0" hangingPunct="1">
            <a:lnSpc>
              <a:spcPct val="100000"/>
            </a:lnSpc>
            <a:spcBef>
              <a:spcPts val="0"/>
            </a:spcBef>
            <a:spcAft>
              <a:spcPts val="0"/>
            </a:spcAft>
            <a:buClrTx/>
            <a:buSzTx/>
            <a:buFontTx/>
            <a:buNone/>
            <a:tabLst/>
            <a:defRPr/>
          </a:pPr>
          <a:r>
            <a:rPr lang="ja-JP" altLang="ja-JP" sz="1100" b="1" i="0" baseline="0">
              <a:solidFill>
                <a:schemeClr val="dk1"/>
              </a:solidFill>
              <a:effectLst/>
              <a:latin typeface="+mn-lt"/>
              <a:ea typeface="+mn-ea"/>
              <a:cs typeface="+mn-cs"/>
            </a:rPr>
            <a:t>楽天等のＡ４で出力した領収書はホッチキスで留めてまとめて提出してください</a:t>
          </a:r>
          <a:endParaRPr lang="ja-JP" altLang="ja-JP">
            <a:effectLst/>
          </a:endParaRPr>
        </a:p>
        <a:p>
          <a:r>
            <a:rPr lang="ja-JP" altLang="en-US" sz="1100" b="1" i="0" u="none" strike="noStrike" baseline="0">
              <a:solidFill>
                <a:schemeClr val="dk1"/>
              </a:solidFill>
              <a:latin typeface="+mn-lt"/>
              <a:ea typeface="+mn-ea"/>
              <a:cs typeface="+mn-cs"/>
            </a:rPr>
            <a:t> </a:t>
          </a:r>
          <a:endParaRPr lang="en-US" altLang="ja-JP" sz="1100" b="1" i="0" u="none" strike="noStrike" baseline="0">
            <a:solidFill>
              <a:schemeClr val="dk1"/>
            </a:solidFill>
            <a:latin typeface="+mn-lt"/>
            <a:ea typeface="+mn-ea"/>
            <a:cs typeface="+mn-cs"/>
          </a:endParaRPr>
        </a:p>
        <a:p>
          <a:endParaRPr kumimoji="1" lang="ja-JP" altLang="en-US" sz="1600"/>
        </a:p>
      </xdr:txBody>
    </xdr:sp>
    <xdr:clientData/>
  </xdr:twoCellAnchor>
</xdr:wsDr>
</file>

<file path=xl/drawings/drawing19.xml><?xml version="1.0" encoding="utf-8"?>
<xdr:wsDr xmlns:xdr="http://schemas.openxmlformats.org/drawingml/2006/spreadsheetDrawing" xmlns:a="http://schemas.openxmlformats.org/drawingml/2006/main">
  <xdr:twoCellAnchor>
    <xdr:from>
      <xdr:col>2</xdr:col>
      <xdr:colOff>337820</xdr:colOff>
      <xdr:row>42</xdr:row>
      <xdr:rowOff>0</xdr:rowOff>
    </xdr:from>
    <xdr:to>
      <xdr:col>8</xdr:col>
      <xdr:colOff>137055</xdr:colOff>
      <xdr:row>59</xdr:row>
      <xdr:rowOff>0</xdr:rowOff>
    </xdr:to>
    <xdr:sp macro="" textlink="">
      <xdr:nvSpPr>
        <xdr:cNvPr id="4" name="テキスト ボックス 3">
          <a:extLst>
            <a:ext uri="{FF2B5EF4-FFF2-40B4-BE49-F238E27FC236}">
              <a16:creationId xmlns:a16="http://schemas.microsoft.com/office/drawing/2014/main" id="{542F43AE-5DD5-4E38-97D8-04D18B7185AD}"/>
            </a:ext>
          </a:extLst>
        </xdr:cNvPr>
        <xdr:cNvSpPr txBox="1"/>
      </xdr:nvSpPr>
      <xdr:spPr>
        <a:xfrm>
          <a:off x="1379220" y="12890500"/>
          <a:ext cx="5806335" cy="401320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2400" b="1"/>
            <a:t>【</a:t>
          </a:r>
          <a:r>
            <a:rPr kumimoji="1" lang="ja-JP" altLang="en-US" sz="2400" b="1"/>
            <a:t>レシート添付</a:t>
          </a:r>
          <a:r>
            <a:rPr kumimoji="1" lang="en-US" altLang="ja-JP" sz="2400" b="1"/>
            <a:t>】</a:t>
          </a:r>
        </a:p>
        <a:p>
          <a:endParaRPr lang="ja-JP" altLang="en-US" sz="1100" b="0" i="0" u="none" strike="noStrike" baseline="0">
            <a:solidFill>
              <a:schemeClr val="dk1"/>
            </a:solidFill>
            <a:latin typeface="+mn-lt"/>
            <a:ea typeface="+mn-ea"/>
            <a:cs typeface="+mn-cs"/>
          </a:endParaRPr>
        </a:p>
        <a:p>
          <a:r>
            <a:rPr lang="ja-JP" altLang="en-US" sz="1100" b="1" i="0" u="none" strike="noStrike" baseline="0">
              <a:solidFill>
                <a:schemeClr val="dk1"/>
              </a:solidFill>
              <a:latin typeface="+mn-lt"/>
              <a:ea typeface="+mn-ea"/>
              <a:cs typeface="+mn-cs"/>
            </a:rPr>
            <a:t> 各品目の上限額を超えた分については自己負担となります。 </a:t>
          </a:r>
        </a:p>
        <a:p>
          <a:r>
            <a:rPr lang="ja-JP" altLang="en-US" sz="1100" b="1" i="0" u="none" strike="noStrike" baseline="0">
              <a:solidFill>
                <a:schemeClr val="dk1"/>
              </a:solidFill>
              <a:latin typeface="+mn-lt"/>
              <a:ea typeface="+mn-ea"/>
              <a:cs typeface="+mn-cs"/>
            </a:rPr>
            <a:t> </a:t>
          </a:r>
          <a:endParaRPr lang="en-US" altLang="ja-JP" sz="1100" b="1" i="0" u="none" strike="noStrike" baseline="0">
            <a:solidFill>
              <a:schemeClr val="dk1"/>
            </a:solidFill>
            <a:latin typeface="+mn-lt"/>
            <a:ea typeface="+mn-ea"/>
            <a:cs typeface="+mn-cs"/>
          </a:endParaRPr>
        </a:p>
        <a:p>
          <a:r>
            <a:rPr lang="ja-JP" altLang="en-US" sz="1100" b="1" i="0" u="none" strike="noStrike" baseline="0">
              <a:solidFill>
                <a:schemeClr val="dk1"/>
              </a:solidFill>
              <a:latin typeface="+mn-lt"/>
              <a:ea typeface="+mn-ea"/>
              <a:cs typeface="+mn-cs"/>
            </a:rPr>
            <a:t>購入されたものの品目と購入年月日、金額が分かるものを提出してください。 </a:t>
          </a:r>
          <a:endParaRPr lang="en-US" altLang="ja-JP" sz="1100" b="1" i="0" u="none" strike="noStrike" baseline="0">
            <a:solidFill>
              <a:schemeClr val="dk1"/>
            </a:solidFill>
            <a:latin typeface="+mn-lt"/>
            <a:ea typeface="+mn-ea"/>
            <a:cs typeface="+mn-cs"/>
          </a:endParaRPr>
        </a:p>
        <a:p>
          <a:endParaRPr lang="ja-JP" altLang="en-US" sz="1100" b="1" i="0" u="none" strike="noStrike" baseline="0">
            <a:solidFill>
              <a:schemeClr val="dk1"/>
            </a:solidFill>
            <a:latin typeface="+mn-lt"/>
            <a:ea typeface="+mn-ea"/>
            <a:cs typeface="+mn-cs"/>
          </a:endParaRPr>
        </a:p>
        <a:p>
          <a:r>
            <a:rPr lang="ja-JP" altLang="en-US" sz="1100" b="1" i="0" u="none" strike="noStrike" baseline="0">
              <a:solidFill>
                <a:schemeClr val="dk1"/>
              </a:solidFill>
              <a:latin typeface="+mn-lt"/>
              <a:ea typeface="+mn-ea"/>
              <a:cs typeface="+mn-cs"/>
            </a:rPr>
            <a:t> </a:t>
          </a:r>
          <a:r>
            <a:rPr lang="ja-JP" altLang="en-US" sz="1100" b="1" i="0" u="none" strike="noStrike" baseline="0">
              <a:solidFill>
                <a:srgbClr val="FF0000"/>
              </a:solidFill>
              <a:latin typeface="+mn-lt"/>
              <a:ea typeface="+mn-ea"/>
              <a:cs typeface="+mn-cs"/>
            </a:rPr>
            <a:t>就職準備金として申請されるものだけのレシートにしてください。 </a:t>
          </a:r>
          <a:endParaRPr lang="en-US" altLang="ja-JP" sz="1100" b="1" i="0" u="none" strike="noStrike" baseline="0">
            <a:solidFill>
              <a:srgbClr val="FF0000"/>
            </a:solidFill>
            <a:latin typeface="+mn-lt"/>
            <a:ea typeface="+mn-ea"/>
            <a:cs typeface="+mn-cs"/>
          </a:endParaRPr>
        </a:p>
        <a:p>
          <a:endParaRPr lang="ja-JP" altLang="en-US" sz="1100" b="1" i="0" u="none" strike="noStrike" baseline="0">
            <a:solidFill>
              <a:schemeClr val="dk1"/>
            </a:solidFill>
            <a:latin typeface="+mn-lt"/>
            <a:ea typeface="+mn-ea"/>
            <a:cs typeface="+mn-cs"/>
          </a:endParaRPr>
        </a:p>
        <a:p>
          <a:r>
            <a:rPr lang="ja-JP" altLang="en-US" sz="1100" b="1" i="0" u="none" strike="noStrike" baseline="0">
              <a:solidFill>
                <a:schemeClr val="dk1"/>
              </a:solidFill>
              <a:latin typeface="+mn-lt"/>
              <a:ea typeface="+mn-ea"/>
              <a:cs typeface="+mn-cs"/>
            </a:rPr>
            <a:t> ポイントや割引、商品券等を利用している場合は利用後の金額（実際に支払った金額）が申請額となります。</a:t>
          </a:r>
          <a:endParaRPr lang="en-US" altLang="ja-JP" sz="1100" b="1" i="0" u="none" strike="noStrike" baseline="0">
            <a:solidFill>
              <a:schemeClr val="dk1"/>
            </a:solidFill>
            <a:latin typeface="+mn-lt"/>
            <a:ea typeface="+mn-ea"/>
            <a:cs typeface="+mn-cs"/>
          </a:endParaRPr>
        </a:p>
        <a:p>
          <a:endParaRPr lang="en-US" altLang="ja-JP" sz="1100" b="1" i="0" u="none" strike="noStrike" baseline="0">
            <a:solidFill>
              <a:schemeClr val="dk1"/>
            </a:solidFill>
            <a:latin typeface="+mn-lt"/>
            <a:ea typeface="+mn-ea"/>
            <a:cs typeface="+mn-cs"/>
          </a:endParaRPr>
        </a:p>
        <a:p>
          <a:pPr marL="0" marR="0" lvl="0" indent="0" defTabSz="914400" rtl="0" eaLnBrk="1" fontAlgn="auto" latinLnBrk="0" hangingPunct="1">
            <a:lnSpc>
              <a:spcPct val="100000"/>
            </a:lnSpc>
            <a:spcBef>
              <a:spcPts val="0"/>
            </a:spcBef>
            <a:spcAft>
              <a:spcPts val="0"/>
            </a:spcAft>
            <a:buClrTx/>
            <a:buSzTx/>
            <a:buFontTx/>
            <a:buNone/>
            <a:tabLst/>
            <a:defRPr/>
          </a:pPr>
          <a:r>
            <a:rPr lang="ja-JP" altLang="ja-JP" sz="1100" b="1" i="0" baseline="0">
              <a:solidFill>
                <a:schemeClr val="dk1"/>
              </a:solidFill>
              <a:effectLst/>
              <a:latin typeface="+mn-lt"/>
              <a:ea typeface="+mn-ea"/>
              <a:cs typeface="+mn-cs"/>
            </a:rPr>
            <a:t>楽天等のＡ４で出力した領収書はホッチキスで留めてまとめて提出してください</a:t>
          </a:r>
          <a:endParaRPr lang="en-US" altLang="ja-JP" sz="1100" b="1" i="0" baseline="0">
            <a:solidFill>
              <a:schemeClr val="dk1"/>
            </a:solidFill>
            <a:effectLst/>
            <a:latin typeface="+mn-lt"/>
            <a:ea typeface="+mn-ea"/>
            <a:cs typeface="+mn-cs"/>
          </a:endParaRPr>
        </a:p>
        <a:p>
          <a:pPr marL="0" marR="0" lvl="0" indent="0" defTabSz="914400" rtl="0" eaLnBrk="1" fontAlgn="auto" latinLnBrk="0" hangingPunct="1">
            <a:lnSpc>
              <a:spcPct val="100000"/>
            </a:lnSpc>
            <a:spcBef>
              <a:spcPts val="0"/>
            </a:spcBef>
            <a:spcAft>
              <a:spcPts val="0"/>
            </a:spcAft>
            <a:buClrTx/>
            <a:buSzTx/>
            <a:buFontTx/>
            <a:buNone/>
            <a:tabLst/>
            <a:defRPr/>
          </a:pPr>
          <a:endParaRPr lang="en-US" altLang="ja-JP" sz="1100" b="1" i="0" baseline="0">
            <a:solidFill>
              <a:schemeClr val="dk1"/>
            </a:solidFill>
            <a:effectLst/>
            <a:latin typeface="+mn-lt"/>
            <a:ea typeface="+mn-ea"/>
            <a:cs typeface="+mn-cs"/>
          </a:endParaRPr>
        </a:p>
        <a:p>
          <a:pPr marL="0" marR="0" lvl="0" indent="0" defTabSz="914400" rtl="0" eaLnBrk="1" fontAlgn="auto" latinLnBrk="0" hangingPunct="1">
            <a:lnSpc>
              <a:spcPct val="100000"/>
            </a:lnSpc>
            <a:spcBef>
              <a:spcPts val="0"/>
            </a:spcBef>
            <a:spcAft>
              <a:spcPts val="0"/>
            </a:spcAft>
            <a:buClrTx/>
            <a:buSzTx/>
            <a:buFontTx/>
            <a:buNone/>
            <a:tabLst/>
            <a:defRPr/>
          </a:pPr>
          <a:r>
            <a:rPr lang="en-US" altLang="ja-JP" b="1">
              <a:solidFill>
                <a:srgbClr val="FF0000"/>
              </a:solidFill>
              <a:effectLst/>
            </a:rPr>
            <a:t>1</a:t>
          </a:r>
          <a:r>
            <a:rPr lang="ja-JP" altLang="en-US" b="1">
              <a:solidFill>
                <a:srgbClr val="FF0000"/>
              </a:solidFill>
              <a:effectLst/>
            </a:rPr>
            <a:t>つのレシートに使途番号が複数ある場合はコピーして使途項目ごとに</a:t>
          </a:r>
        </a:p>
        <a:p>
          <a:pPr marL="0" marR="0" lvl="0" indent="0" defTabSz="914400" rtl="0" eaLnBrk="1" fontAlgn="auto" latinLnBrk="0" hangingPunct="1">
            <a:lnSpc>
              <a:spcPct val="100000"/>
            </a:lnSpc>
            <a:spcBef>
              <a:spcPts val="0"/>
            </a:spcBef>
            <a:spcAft>
              <a:spcPts val="0"/>
            </a:spcAft>
            <a:buClrTx/>
            <a:buSzTx/>
            <a:buFontTx/>
            <a:buNone/>
            <a:tabLst/>
            <a:defRPr/>
          </a:pPr>
          <a:r>
            <a:rPr lang="ja-JP" altLang="en-US" b="1">
              <a:solidFill>
                <a:srgbClr val="FF0000"/>
              </a:solidFill>
              <a:effectLst/>
            </a:rPr>
            <a:t>必ずレシートがあるようにしてください</a:t>
          </a:r>
          <a:endParaRPr lang="ja-JP" altLang="ja-JP" b="1">
            <a:solidFill>
              <a:srgbClr val="FF0000"/>
            </a:solidFill>
            <a:effectLst/>
          </a:endParaRPr>
        </a:p>
        <a:p>
          <a:r>
            <a:rPr lang="ja-JP" altLang="en-US" sz="1100" b="1" i="0" u="none" strike="noStrike" baseline="0">
              <a:solidFill>
                <a:schemeClr val="dk1"/>
              </a:solidFill>
              <a:latin typeface="+mn-lt"/>
              <a:ea typeface="+mn-ea"/>
              <a:cs typeface="+mn-cs"/>
            </a:rPr>
            <a:t> </a:t>
          </a:r>
          <a:endParaRPr lang="en-US" altLang="ja-JP" sz="1100" b="1" i="0" u="none" strike="noStrike" baseline="0">
            <a:solidFill>
              <a:schemeClr val="dk1"/>
            </a:solidFill>
            <a:latin typeface="+mn-lt"/>
            <a:ea typeface="+mn-ea"/>
            <a:cs typeface="+mn-cs"/>
          </a:endParaRPr>
        </a:p>
        <a:p>
          <a:endParaRPr kumimoji="1" lang="ja-JP" altLang="en-US" sz="1600"/>
        </a:p>
      </xdr:txBody>
    </xdr:sp>
    <xdr:clientData/>
  </xdr:twoCellAnchor>
  <xdr:twoCellAnchor>
    <xdr:from>
      <xdr:col>2</xdr:col>
      <xdr:colOff>292100</xdr:colOff>
      <xdr:row>67</xdr:row>
      <xdr:rowOff>139700</xdr:rowOff>
    </xdr:from>
    <xdr:to>
      <xdr:col>8</xdr:col>
      <xdr:colOff>91335</xdr:colOff>
      <xdr:row>85</xdr:row>
      <xdr:rowOff>215900</xdr:rowOff>
    </xdr:to>
    <xdr:sp macro="" textlink="">
      <xdr:nvSpPr>
        <xdr:cNvPr id="5" name="テキスト ボックス 4">
          <a:extLst>
            <a:ext uri="{FF2B5EF4-FFF2-40B4-BE49-F238E27FC236}">
              <a16:creationId xmlns:a16="http://schemas.microsoft.com/office/drawing/2014/main" id="{2E2495B9-7735-46CB-AB39-DA9C393575A7}"/>
            </a:ext>
          </a:extLst>
        </xdr:cNvPr>
        <xdr:cNvSpPr txBox="1"/>
      </xdr:nvSpPr>
      <xdr:spPr>
        <a:xfrm>
          <a:off x="1333500" y="19088100"/>
          <a:ext cx="5806335" cy="419100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2400" b="1"/>
            <a:t>【</a:t>
          </a:r>
          <a:r>
            <a:rPr kumimoji="1" lang="ja-JP" altLang="en-US" sz="2400" b="1"/>
            <a:t>レシート添付</a:t>
          </a:r>
          <a:r>
            <a:rPr kumimoji="1" lang="en-US" altLang="ja-JP" sz="2400" b="1"/>
            <a:t>】</a:t>
          </a:r>
        </a:p>
        <a:p>
          <a:endParaRPr lang="ja-JP" altLang="en-US" sz="1100" b="0" i="0" u="none" strike="noStrike" baseline="0">
            <a:solidFill>
              <a:schemeClr val="dk1"/>
            </a:solidFill>
            <a:latin typeface="+mn-lt"/>
            <a:ea typeface="+mn-ea"/>
            <a:cs typeface="+mn-cs"/>
          </a:endParaRPr>
        </a:p>
        <a:p>
          <a:r>
            <a:rPr lang="ja-JP" altLang="en-US" sz="1100" b="1" i="0" u="none" strike="noStrike" baseline="0">
              <a:solidFill>
                <a:schemeClr val="dk1"/>
              </a:solidFill>
              <a:latin typeface="+mn-lt"/>
              <a:ea typeface="+mn-ea"/>
              <a:cs typeface="+mn-cs"/>
            </a:rPr>
            <a:t> 各品目の上限額を超えた分については自己負担となります。 </a:t>
          </a:r>
        </a:p>
        <a:p>
          <a:r>
            <a:rPr lang="ja-JP" altLang="en-US" sz="1100" b="1" i="0" u="none" strike="noStrike" baseline="0">
              <a:solidFill>
                <a:schemeClr val="dk1"/>
              </a:solidFill>
              <a:latin typeface="+mn-lt"/>
              <a:ea typeface="+mn-ea"/>
              <a:cs typeface="+mn-cs"/>
            </a:rPr>
            <a:t> </a:t>
          </a:r>
          <a:endParaRPr lang="en-US" altLang="ja-JP" sz="1100" b="1" i="0" u="none" strike="noStrike" baseline="0">
            <a:solidFill>
              <a:schemeClr val="dk1"/>
            </a:solidFill>
            <a:latin typeface="+mn-lt"/>
            <a:ea typeface="+mn-ea"/>
            <a:cs typeface="+mn-cs"/>
          </a:endParaRPr>
        </a:p>
        <a:p>
          <a:r>
            <a:rPr lang="ja-JP" altLang="en-US" sz="1100" b="1" i="0" u="none" strike="noStrike" baseline="0">
              <a:solidFill>
                <a:schemeClr val="dk1"/>
              </a:solidFill>
              <a:latin typeface="+mn-lt"/>
              <a:ea typeface="+mn-ea"/>
              <a:cs typeface="+mn-cs"/>
            </a:rPr>
            <a:t>購入されたものの品目と購入年月日、金額が分かるものを提出してください。 </a:t>
          </a:r>
          <a:endParaRPr lang="en-US" altLang="ja-JP" sz="1100" b="1" i="0" u="none" strike="noStrike" baseline="0">
            <a:solidFill>
              <a:schemeClr val="dk1"/>
            </a:solidFill>
            <a:latin typeface="+mn-lt"/>
            <a:ea typeface="+mn-ea"/>
            <a:cs typeface="+mn-cs"/>
          </a:endParaRPr>
        </a:p>
        <a:p>
          <a:endParaRPr lang="ja-JP" altLang="en-US" sz="1100" b="1" i="0" u="none" strike="noStrike" baseline="0">
            <a:solidFill>
              <a:schemeClr val="dk1"/>
            </a:solidFill>
            <a:latin typeface="+mn-lt"/>
            <a:ea typeface="+mn-ea"/>
            <a:cs typeface="+mn-cs"/>
          </a:endParaRPr>
        </a:p>
        <a:p>
          <a:r>
            <a:rPr lang="ja-JP" altLang="en-US" sz="1100" b="1" i="0" u="none" strike="noStrike" baseline="0">
              <a:solidFill>
                <a:schemeClr val="dk1"/>
              </a:solidFill>
              <a:latin typeface="+mn-lt"/>
              <a:ea typeface="+mn-ea"/>
              <a:cs typeface="+mn-cs"/>
            </a:rPr>
            <a:t> </a:t>
          </a:r>
          <a:r>
            <a:rPr lang="ja-JP" altLang="en-US" sz="1100" b="1" i="0" u="none" strike="noStrike" baseline="0">
              <a:solidFill>
                <a:srgbClr val="FF0000"/>
              </a:solidFill>
              <a:latin typeface="+mn-lt"/>
              <a:ea typeface="+mn-ea"/>
              <a:cs typeface="+mn-cs"/>
            </a:rPr>
            <a:t>就職準備金として申請されるものだけのレシートにしてください。 </a:t>
          </a:r>
          <a:endParaRPr lang="en-US" altLang="ja-JP" sz="1100" b="1" i="0" u="none" strike="noStrike" baseline="0">
            <a:solidFill>
              <a:srgbClr val="FF0000"/>
            </a:solidFill>
            <a:latin typeface="+mn-lt"/>
            <a:ea typeface="+mn-ea"/>
            <a:cs typeface="+mn-cs"/>
          </a:endParaRPr>
        </a:p>
        <a:p>
          <a:endParaRPr lang="ja-JP" altLang="en-US" sz="1100" b="1" i="0" u="none" strike="noStrike" baseline="0">
            <a:solidFill>
              <a:schemeClr val="dk1"/>
            </a:solidFill>
            <a:latin typeface="+mn-lt"/>
            <a:ea typeface="+mn-ea"/>
            <a:cs typeface="+mn-cs"/>
          </a:endParaRPr>
        </a:p>
        <a:p>
          <a:r>
            <a:rPr lang="ja-JP" altLang="en-US" sz="1100" b="1" i="0" u="none" strike="noStrike" baseline="0">
              <a:solidFill>
                <a:schemeClr val="dk1"/>
              </a:solidFill>
              <a:latin typeface="+mn-lt"/>
              <a:ea typeface="+mn-ea"/>
              <a:cs typeface="+mn-cs"/>
            </a:rPr>
            <a:t> ポイントや割引、商品券等を利用している場合は利用後の金額（実際に支払った金額）が申請額となります。</a:t>
          </a:r>
          <a:endParaRPr lang="en-US" altLang="ja-JP" sz="1100" b="1" i="0" u="none" strike="noStrike" baseline="0">
            <a:solidFill>
              <a:schemeClr val="dk1"/>
            </a:solidFill>
            <a:latin typeface="+mn-lt"/>
            <a:ea typeface="+mn-ea"/>
            <a:cs typeface="+mn-cs"/>
          </a:endParaRPr>
        </a:p>
        <a:p>
          <a:endParaRPr lang="en-US" altLang="ja-JP" sz="1100" b="1" i="0" u="none" strike="noStrike" baseline="0">
            <a:solidFill>
              <a:schemeClr val="dk1"/>
            </a:solidFill>
            <a:latin typeface="+mn-lt"/>
            <a:ea typeface="+mn-ea"/>
            <a:cs typeface="+mn-cs"/>
          </a:endParaRPr>
        </a:p>
        <a:p>
          <a:pPr marL="0" marR="0" lvl="0" indent="0" defTabSz="914400" rtl="0" eaLnBrk="1" fontAlgn="auto" latinLnBrk="0" hangingPunct="1">
            <a:lnSpc>
              <a:spcPct val="100000"/>
            </a:lnSpc>
            <a:spcBef>
              <a:spcPts val="0"/>
            </a:spcBef>
            <a:spcAft>
              <a:spcPts val="0"/>
            </a:spcAft>
            <a:buClrTx/>
            <a:buSzTx/>
            <a:buFontTx/>
            <a:buNone/>
            <a:tabLst/>
            <a:defRPr/>
          </a:pPr>
          <a:r>
            <a:rPr lang="ja-JP" altLang="ja-JP" sz="1100" b="1" i="0" baseline="0">
              <a:solidFill>
                <a:schemeClr val="dk1"/>
              </a:solidFill>
              <a:effectLst/>
              <a:latin typeface="+mn-lt"/>
              <a:ea typeface="+mn-ea"/>
              <a:cs typeface="+mn-cs"/>
            </a:rPr>
            <a:t>楽天等のＡ４で出力した領収書はホッチキスで留めてまとめて提出してください</a:t>
          </a:r>
          <a:endParaRPr lang="en-US" altLang="ja-JP" sz="1100" b="1" i="0" baseline="0">
            <a:solidFill>
              <a:schemeClr val="dk1"/>
            </a:solidFill>
            <a:effectLst/>
            <a:latin typeface="+mn-lt"/>
            <a:ea typeface="+mn-ea"/>
            <a:cs typeface="+mn-cs"/>
          </a:endParaRPr>
        </a:p>
        <a:p>
          <a:pPr marL="0" marR="0" lvl="0" indent="0" defTabSz="914400" rtl="0" eaLnBrk="1" fontAlgn="auto" latinLnBrk="0" hangingPunct="1">
            <a:lnSpc>
              <a:spcPct val="100000"/>
            </a:lnSpc>
            <a:spcBef>
              <a:spcPts val="0"/>
            </a:spcBef>
            <a:spcAft>
              <a:spcPts val="0"/>
            </a:spcAft>
            <a:buClrTx/>
            <a:buSzTx/>
            <a:buFontTx/>
            <a:buNone/>
            <a:tabLst/>
            <a:defRPr/>
          </a:pPr>
          <a:endParaRPr lang="en-US" altLang="ja-JP" sz="1100" b="1" i="0" baseline="0">
            <a:solidFill>
              <a:schemeClr val="dk1"/>
            </a:solidFill>
            <a:effectLst/>
            <a:latin typeface="+mn-lt"/>
            <a:ea typeface="+mn-ea"/>
            <a:cs typeface="+mn-cs"/>
          </a:endParaRPr>
        </a:p>
        <a:p>
          <a:pPr marL="0" marR="0" lvl="0" indent="0" defTabSz="914400" rtl="0" eaLnBrk="1" fontAlgn="auto" latinLnBrk="0" hangingPunct="1">
            <a:lnSpc>
              <a:spcPct val="100000"/>
            </a:lnSpc>
            <a:spcBef>
              <a:spcPts val="0"/>
            </a:spcBef>
            <a:spcAft>
              <a:spcPts val="0"/>
            </a:spcAft>
            <a:buClrTx/>
            <a:buSzTx/>
            <a:buFontTx/>
            <a:buNone/>
            <a:tabLst/>
            <a:defRPr/>
          </a:pPr>
          <a:r>
            <a:rPr lang="en-US" altLang="ja-JP" b="1">
              <a:solidFill>
                <a:srgbClr val="FF0000"/>
              </a:solidFill>
              <a:effectLst/>
            </a:rPr>
            <a:t>1</a:t>
          </a:r>
          <a:r>
            <a:rPr lang="ja-JP" altLang="en-US" b="1">
              <a:solidFill>
                <a:srgbClr val="FF0000"/>
              </a:solidFill>
              <a:effectLst/>
            </a:rPr>
            <a:t>つのレシートに使途番号が複数ある場合はコピーして使途項目ごとに</a:t>
          </a:r>
        </a:p>
        <a:p>
          <a:pPr marL="0" marR="0" lvl="0" indent="0" defTabSz="914400" rtl="0" eaLnBrk="1" fontAlgn="auto" latinLnBrk="0" hangingPunct="1">
            <a:lnSpc>
              <a:spcPct val="100000"/>
            </a:lnSpc>
            <a:spcBef>
              <a:spcPts val="0"/>
            </a:spcBef>
            <a:spcAft>
              <a:spcPts val="0"/>
            </a:spcAft>
            <a:buClrTx/>
            <a:buSzTx/>
            <a:buFontTx/>
            <a:buNone/>
            <a:tabLst/>
            <a:defRPr/>
          </a:pPr>
          <a:r>
            <a:rPr lang="ja-JP" altLang="en-US" b="1">
              <a:solidFill>
                <a:srgbClr val="FF0000"/>
              </a:solidFill>
              <a:effectLst/>
            </a:rPr>
            <a:t>必ずレシートがあるようにしてください</a:t>
          </a:r>
          <a:endParaRPr lang="ja-JP" altLang="ja-JP" b="1">
            <a:solidFill>
              <a:srgbClr val="FF0000"/>
            </a:solidFill>
            <a:effectLst/>
          </a:endParaRPr>
        </a:p>
        <a:p>
          <a:r>
            <a:rPr lang="ja-JP" altLang="en-US" sz="1100" b="1" i="0" u="none" strike="noStrike" baseline="0">
              <a:solidFill>
                <a:schemeClr val="dk1"/>
              </a:solidFill>
              <a:latin typeface="+mn-lt"/>
              <a:ea typeface="+mn-ea"/>
              <a:cs typeface="+mn-cs"/>
            </a:rPr>
            <a:t> </a:t>
          </a:r>
          <a:endParaRPr lang="en-US" altLang="ja-JP" sz="1100" b="1" i="0" u="none" strike="noStrike" baseline="0">
            <a:solidFill>
              <a:schemeClr val="dk1"/>
            </a:solidFill>
            <a:latin typeface="+mn-lt"/>
            <a:ea typeface="+mn-ea"/>
            <a:cs typeface="+mn-cs"/>
          </a:endParaRPr>
        </a:p>
        <a:p>
          <a:endParaRPr kumimoji="1" lang="ja-JP" altLang="en-US" sz="1600"/>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4</xdr:col>
      <xdr:colOff>2532995</xdr:colOff>
      <xdr:row>36</xdr:row>
      <xdr:rowOff>89338</xdr:rowOff>
    </xdr:from>
    <xdr:to>
      <xdr:col>5</xdr:col>
      <xdr:colOff>772511</xdr:colOff>
      <xdr:row>37</xdr:row>
      <xdr:rowOff>352096</xdr:rowOff>
    </xdr:to>
    <xdr:sp macro="" textlink="">
      <xdr:nvSpPr>
        <xdr:cNvPr id="4" name="テキスト ボックス 3">
          <a:extLst>
            <a:ext uri="{FF2B5EF4-FFF2-40B4-BE49-F238E27FC236}">
              <a16:creationId xmlns:a16="http://schemas.microsoft.com/office/drawing/2014/main" id="{C54EF8F2-A13C-4234-9CF9-614589DDA404}"/>
            </a:ext>
          </a:extLst>
        </xdr:cNvPr>
        <xdr:cNvSpPr txBox="1"/>
      </xdr:nvSpPr>
      <xdr:spPr>
        <a:xfrm>
          <a:off x="5391809" y="15634138"/>
          <a:ext cx="830316" cy="38362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1">
              <a:solidFill>
                <a:schemeClr val="dk1"/>
              </a:solidFill>
              <a:effectLst/>
              <a:latin typeface="+mn-lt"/>
              <a:ea typeface="+mn-ea"/>
              <a:cs typeface="+mn-cs"/>
            </a:rPr>
            <a:t>再就職日</a:t>
          </a:r>
          <a:endParaRPr kumimoji="1" lang="ja-JP" altLang="en-US" sz="1100" b="1"/>
        </a:p>
      </xdr:txBody>
    </xdr:sp>
    <xdr:clientData/>
  </xdr:twoCellAnchor>
  <xdr:twoCellAnchor>
    <xdr:from>
      <xdr:col>5</xdr:col>
      <xdr:colOff>1268895</xdr:colOff>
      <xdr:row>38</xdr:row>
      <xdr:rowOff>201764</xdr:rowOff>
    </xdr:from>
    <xdr:to>
      <xdr:col>6</xdr:col>
      <xdr:colOff>392595</xdr:colOff>
      <xdr:row>39</xdr:row>
      <xdr:rowOff>445604</xdr:rowOff>
    </xdr:to>
    <xdr:sp macro="" textlink="">
      <xdr:nvSpPr>
        <xdr:cNvPr id="2" name="テキスト ボックス 1">
          <a:extLst>
            <a:ext uri="{FF2B5EF4-FFF2-40B4-BE49-F238E27FC236}">
              <a16:creationId xmlns:a16="http://schemas.microsoft.com/office/drawing/2014/main" id="{6261DB45-2914-482D-A6B7-C09EB432FA92}"/>
            </a:ext>
          </a:extLst>
        </xdr:cNvPr>
        <xdr:cNvSpPr txBox="1"/>
      </xdr:nvSpPr>
      <xdr:spPr>
        <a:xfrm>
          <a:off x="6821556" y="16276651"/>
          <a:ext cx="515178" cy="475753"/>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2400"/>
            <a:t>～</a:t>
          </a:r>
        </a:p>
      </xdr:txBody>
    </xdr:sp>
    <xdr:clientData/>
  </xdr:twoCellAnchor>
  <xdr:twoCellAnchor>
    <xdr:from>
      <xdr:col>5</xdr:col>
      <xdr:colOff>81062</xdr:colOff>
      <xdr:row>0</xdr:row>
      <xdr:rowOff>152400</xdr:rowOff>
    </xdr:from>
    <xdr:to>
      <xdr:col>6</xdr:col>
      <xdr:colOff>1571625</xdr:colOff>
      <xdr:row>2</xdr:row>
      <xdr:rowOff>228600</xdr:rowOff>
    </xdr:to>
    <xdr:sp macro="" textlink="">
      <xdr:nvSpPr>
        <xdr:cNvPr id="3" name="テキスト ボックス 2">
          <a:extLst>
            <a:ext uri="{FF2B5EF4-FFF2-40B4-BE49-F238E27FC236}">
              <a16:creationId xmlns:a16="http://schemas.microsoft.com/office/drawing/2014/main" id="{C8957944-095D-4F8B-B67F-D77B8A146570}"/>
            </a:ext>
          </a:extLst>
        </xdr:cNvPr>
        <xdr:cNvSpPr txBox="1"/>
      </xdr:nvSpPr>
      <xdr:spPr>
        <a:xfrm>
          <a:off x="5519837" y="152400"/>
          <a:ext cx="2862163" cy="685800"/>
        </a:xfrm>
        <a:prstGeom prst="rect">
          <a:avLst/>
        </a:prstGeom>
        <a:ln/>
      </xdr:spPr>
      <xdr:style>
        <a:lnRef idx="2">
          <a:schemeClr val="dk1"/>
        </a:lnRef>
        <a:fillRef idx="1">
          <a:schemeClr val="lt1"/>
        </a:fillRef>
        <a:effectRef idx="0">
          <a:schemeClr val="dk1"/>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en-US" altLang="ja-JP" sz="1100" b="1">
              <a:solidFill>
                <a:sysClr val="windowText" lastClr="000000"/>
              </a:solidFill>
              <a:effectLst/>
              <a:latin typeface="+mn-lt"/>
              <a:ea typeface="+mn-ea"/>
              <a:cs typeface="+mn-cs"/>
            </a:rPr>
            <a:t>(</a:t>
          </a:r>
          <a:r>
            <a:rPr kumimoji="1" lang="ja-JP" altLang="ja-JP" sz="1100" b="1">
              <a:solidFill>
                <a:sysClr val="windowText" lastClr="000000"/>
              </a:solidFill>
              <a:effectLst/>
              <a:latin typeface="+mn-lt"/>
              <a:ea typeface="+mn-ea"/>
              <a:cs typeface="+mn-cs"/>
            </a:rPr>
            <a:t>借入申請者名</a:t>
          </a:r>
          <a:r>
            <a:rPr kumimoji="1" lang="en-US" altLang="ja-JP" sz="1100" b="1">
              <a:solidFill>
                <a:sysClr val="windowText" lastClr="000000"/>
              </a:solidFill>
              <a:effectLst/>
              <a:latin typeface="+mn-lt"/>
              <a:ea typeface="+mn-ea"/>
              <a:cs typeface="+mn-cs"/>
            </a:rPr>
            <a:t>)</a:t>
          </a:r>
          <a:endParaRPr kumimoji="1" lang="en-US" altLang="ja-JP" sz="1100" b="1" u="sng">
            <a:solidFill>
              <a:sysClr val="windowText" lastClr="000000"/>
            </a:solidFill>
            <a:effectLst/>
            <a:latin typeface="+mn-lt"/>
            <a:ea typeface="+mn-ea"/>
            <a:cs typeface="+mn-cs"/>
          </a:endParaRPr>
        </a:p>
        <a:p>
          <a:pPr marL="0" marR="0" lvl="0" indent="0" algn="r" defTabSz="914400" eaLnBrk="1" fontAlgn="auto" latinLnBrk="0" hangingPunct="1">
            <a:lnSpc>
              <a:spcPct val="100000"/>
            </a:lnSpc>
            <a:spcBef>
              <a:spcPts val="0"/>
            </a:spcBef>
            <a:spcAft>
              <a:spcPts val="0"/>
            </a:spcAft>
            <a:buClrTx/>
            <a:buSzTx/>
            <a:buFontTx/>
            <a:buNone/>
            <a:tabLst/>
            <a:defRPr/>
          </a:pPr>
          <a:r>
            <a:rPr lang="ja-JP" altLang="en-US" b="1" u="none">
              <a:solidFill>
                <a:srgbClr val="FF0000"/>
              </a:solidFill>
              <a:effectLst/>
            </a:rPr>
            <a:t>㊞</a:t>
          </a:r>
          <a:endParaRPr lang="ja-JP" altLang="ja-JP" b="1" u="none">
            <a:solidFill>
              <a:srgbClr val="FF0000"/>
            </a:solidFill>
            <a:effectLst/>
          </a:endParaRPr>
        </a:p>
        <a:p>
          <a:pPr algn="r"/>
          <a:endParaRPr kumimoji="1" lang="ja-JP" altLang="en-US" sz="1100"/>
        </a:p>
      </xdr:txBody>
    </xdr:sp>
    <xdr:clientData/>
  </xdr:twoCellAnchor>
  <xdr:twoCellAnchor>
    <xdr:from>
      <xdr:col>5</xdr:col>
      <xdr:colOff>266700</xdr:colOff>
      <xdr:row>2</xdr:row>
      <xdr:rowOff>57150</xdr:rowOff>
    </xdr:from>
    <xdr:to>
      <xdr:col>6</xdr:col>
      <xdr:colOff>1447800</xdr:colOff>
      <xdr:row>2</xdr:row>
      <xdr:rowOff>76200</xdr:rowOff>
    </xdr:to>
    <xdr:cxnSp macro="">
      <xdr:nvCxnSpPr>
        <xdr:cNvPr id="6" name="直線コネクタ 5">
          <a:extLst>
            <a:ext uri="{FF2B5EF4-FFF2-40B4-BE49-F238E27FC236}">
              <a16:creationId xmlns:a16="http://schemas.microsoft.com/office/drawing/2014/main" id="{B0D5350F-B85A-2356-9424-6A5B8A2B3DAE}"/>
            </a:ext>
          </a:extLst>
        </xdr:cNvPr>
        <xdr:cNvCxnSpPr/>
      </xdr:nvCxnSpPr>
      <xdr:spPr>
        <a:xfrm flipV="1">
          <a:off x="5705475" y="666750"/>
          <a:ext cx="2552700" cy="19050"/>
        </a:xfrm>
        <a:prstGeom prst="line">
          <a:avLst/>
        </a:prstGeom>
      </xdr:spPr>
      <xdr:style>
        <a:lnRef idx="1">
          <a:schemeClr val="dk1"/>
        </a:lnRef>
        <a:fillRef idx="0">
          <a:schemeClr val="dk1"/>
        </a:fillRef>
        <a:effectRef idx="0">
          <a:schemeClr val="dk1"/>
        </a:effectRef>
        <a:fontRef idx="minor">
          <a:schemeClr val="tx1"/>
        </a:fontRef>
      </xdr:style>
    </xdr:cxnSp>
    <xdr:clientData/>
  </xdr:twoCellAnchor>
</xdr:wsDr>
</file>

<file path=xl/drawings/drawing20.xml><?xml version="1.0" encoding="utf-8"?>
<xdr:wsDr xmlns:xdr="http://schemas.openxmlformats.org/drawingml/2006/spreadsheetDrawing" xmlns:a="http://schemas.openxmlformats.org/drawingml/2006/main">
  <xdr:twoCellAnchor>
    <xdr:from>
      <xdr:col>2</xdr:col>
      <xdr:colOff>20320</xdr:colOff>
      <xdr:row>39</xdr:row>
      <xdr:rowOff>203200</xdr:rowOff>
    </xdr:from>
    <xdr:to>
      <xdr:col>7</xdr:col>
      <xdr:colOff>568855</xdr:colOff>
      <xdr:row>54</xdr:row>
      <xdr:rowOff>25400</xdr:rowOff>
    </xdr:to>
    <xdr:sp macro="" textlink="">
      <xdr:nvSpPr>
        <xdr:cNvPr id="4" name="テキスト ボックス 3">
          <a:extLst>
            <a:ext uri="{FF2B5EF4-FFF2-40B4-BE49-F238E27FC236}">
              <a16:creationId xmlns:a16="http://schemas.microsoft.com/office/drawing/2014/main" id="{405426F7-3038-4F16-B5AF-3EE8BC5EC927}"/>
            </a:ext>
          </a:extLst>
        </xdr:cNvPr>
        <xdr:cNvSpPr txBox="1"/>
      </xdr:nvSpPr>
      <xdr:spPr>
        <a:xfrm>
          <a:off x="1061720" y="12865100"/>
          <a:ext cx="5806335" cy="325120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2400" b="1"/>
            <a:t>【</a:t>
          </a:r>
          <a:r>
            <a:rPr kumimoji="1" lang="ja-JP" altLang="en-US" sz="2400" b="1"/>
            <a:t>レシート添付</a:t>
          </a:r>
          <a:r>
            <a:rPr kumimoji="1" lang="en-US" altLang="ja-JP" sz="2400" b="1"/>
            <a:t>】</a:t>
          </a:r>
        </a:p>
        <a:p>
          <a:endParaRPr lang="ja-JP" altLang="en-US" sz="1100" b="0" i="0" u="none" strike="noStrike" baseline="0">
            <a:solidFill>
              <a:schemeClr val="dk1"/>
            </a:solidFill>
            <a:latin typeface="+mn-lt"/>
            <a:ea typeface="+mn-ea"/>
            <a:cs typeface="+mn-cs"/>
          </a:endParaRPr>
        </a:p>
        <a:p>
          <a:r>
            <a:rPr lang="ja-JP" altLang="en-US" sz="1100" b="1" i="0" u="none" strike="noStrike" baseline="0">
              <a:solidFill>
                <a:schemeClr val="dk1"/>
              </a:solidFill>
              <a:latin typeface="+mn-lt"/>
              <a:ea typeface="+mn-ea"/>
              <a:cs typeface="+mn-cs"/>
            </a:rPr>
            <a:t> 各品目の上限額を超えた分については自己負担となります。 </a:t>
          </a:r>
        </a:p>
        <a:p>
          <a:r>
            <a:rPr lang="ja-JP" altLang="en-US" sz="1100" b="1" i="0" u="none" strike="noStrike" baseline="0">
              <a:solidFill>
                <a:schemeClr val="dk1"/>
              </a:solidFill>
              <a:latin typeface="+mn-lt"/>
              <a:ea typeface="+mn-ea"/>
              <a:cs typeface="+mn-cs"/>
            </a:rPr>
            <a:t> </a:t>
          </a:r>
          <a:endParaRPr lang="en-US" altLang="ja-JP" sz="1100" b="1" i="0" u="none" strike="noStrike" baseline="0">
            <a:solidFill>
              <a:schemeClr val="dk1"/>
            </a:solidFill>
            <a:latin typeface="+mn-lt"/>
            <a:ea typeface="+mn-ea"/>
            <a:cs typeface="+mn-cs"/>
          </a:endParaRPr>
        </a:p>
        <a:p>
          <a:r>
            <a:rPr lang="ja-JP" altLang="en-US" sz="1100" b="1" i="0" u="none" strike="noStrike" baseline="0">
              <a:solidFill>
                <a:schemeClr val="dk1"/>
              </a:solidFill>
              <a:latin typeface="+mn-lt"/>
              <a:ea typeface="+mn-ea"/>
              <a:cs typeface="+mn-cs"/>
            </a:rPr>
            <a:t>購入されたものの品目と購入年月日、金額が分かるものを提出してください。 </a:t>
          </a:r>
          <a:endParaRPr lang="en-US" altLang="ja-JP" sz="1100" b="1" i="0" u="none" strike="noStrike" baseline="0">
            <a:solidFill>
              <a:schemeClr val="dk1"/>
            </a:solidFill>
            <a:latin typeface="+mn-lt"/>
            <a:ea typeface="+mn-ea"/>
            <a:cs typeface="+mn-cs"/>
          </a:endParaRPr>
        </a:p>
        <a:p>
          <a:endParaRPr lang="ja-JP" altLang="en-US" sz="1100" b="1" i="0" u="none" strike="noStrike" baseline="0">
            <a:solidFill>
              <a:schemeClr val="dk1"/>
            </a:solidFill>
            <a:latin typeface="+mn-lt"/>
            <a:ea typeface="+mn-ea"/>
            <a:cs typeface="+mn-cs"/>
          </a:endParaRPr>
        </a:p>
        <a:p>
          <a:r>
            <a:rPr lang="ja-JP" altLang="en-US" sz="1100" b="1" i="0" u="none" strike="noStrike" baseline="0">
              <a:solidFill>
                <a:schemeClr val="dk1"/>
              </a:solidFill>
              <a:latin typeface="+mn-lt"/>
              <a:ea typeface="+mn-ea"/>
              <a:cs typeface="+mn-cs"/>
            </a:rPr>
            <a:t> </a:t>
          </a:r>
          <a:r>
            <a:rPr lang="ja-JP" altLang="en-US" sz="1100" b="1" i="0" u="none" strike="noStrike" baseline="0">
              <a:solidFill>
                <a:srgbClr val="FF0000"/>
              </a:solidFill>
              <a:latin typeface="+mn-lt"/>
              <a:ea typeface="+mn-ea"/>
              <a:cs typeface="+mn-cs"/>
            </a:rPr>
            <a:t>就職準備金として申請されるものだけのレシートにしてください。 </a:t>
          </a:r>
          <a:endParaRPr lang="en-US" altLang="ja-JP" sz="1100" b="1" i="0" u="none" strike="noStrike" baseline="0">
            <a:solidFill>
              <a:srgbClr val="FF0000"/>
            </a:solidFill>
            <a:latin typeface="+mn-lt"/>
            <a:ea typeface="+mn-ea"/>
            <a:cs typeface="+mn-cs"/>
          </a:endParaRPr>
        </a:p>
        <a:p>
          <a:endParaRPr lang="ja-JP" altLang="en-US" sz="1100" b="1" i="0" u="none" strike="noStrike" baseline="0">
            <a:solidFill>
              <a:schemeClr val="dk1"/>
            </a:solidFill>
            <a:latin typeface="+mn-lt"/>
            <a:ea typeface="+mn-ea"/>
            <a:cs typeface="+mn-cs"/>
          </a:endParaRPr>
        </a:p>
        <a:p>
          <a:r>
            <a:rPr lang="ja-JP" altLang="en-US" sz="1100" b="1" i="0" u="none" strike="noStrike" baseline="0">
              <a:solidFill>
                <a:schemeClr val="dk1"/>
              </a:solidFill>
              <a:latin typeface="+mn-lt"/>
              <a:ea typeface="+mn-ea"/>
              <a:cs typeface="+mn-cs"/>
            </a:rPr>
            <a:t> ポイントや割引、商品券等を利用している場合は利用後の金額（実際に支払った金額）が申請額となります。</a:t>
          </a:r>
          <a:endParaRPr lang="en-US" altLang="ja-JP" sz="1100" b="1" i="0" u="none" strike="noStrike" baseline="0">
            <a:solidFill>
              <a:schemeClr val="dk1"/>
            </a:solidFill>
            <a:latin typeface="+mn-lt"/>
            <a:ea typeface="+mn-ea"/>
            <a:cs typeface="+mn-cs"/>
          </a:endParaRPr>
        </a:p>
        <a:p>
          <a:endParaRPr lang="en-US" altLang="ja-JP" sz="1100" b="1" i="0" u="none" strike="noStrike" baseline="0">
            <a:solidFill>
              <a:schemeClr val="dk1"/>
            </a:solidFill>
            <a:latin typeface="+mn-lt"/>
            <a:ea typeface="+mn-ea"/>
            <a:cs typeface="+mn-cs"/>
          </a:endParaRPr>
        </a:p>
        <a:p>
          <a:pPr marL="0" marR="0" lvl="0" indent="0" defTabSz="914400" rtl="0" eaLnBrk="1" fontAlgn="auto" latinLnBrk="0" hangingPunct="1">
            <a:lnSpc>
              <a:spcPct val="100000"/>
            </a:lnSpc>
            <a:spcBef>
              <a:spcPts val="0"/>
            </a:spcBef>
            <a:spcAft>
              <a:spcPts val="0"/>
            </a:spcAft>
            <a:buClrTx/>
            <a:buSzTx/>
            <a:buFontTx/>
            <a:buNone/>
            <a:tabLst/>
            <a:defRPr/>
          </a:pPr>
          <a:r>
            <a:rPr lang="ja-JP" altLang="ja-JP" sz="1100" b="1" i="0" baseline="0">
              <a:solidFill>
                <a:schemeClr val="dk1"/>
              </a:solidFill>
              <a:effectLst/>
              <a:latin typeface="+mn-lt"/>
              <a:ea typeface="+mn-ea"/>
              <a:cs typeface="+mn-cs"/>
            </a:rPr>
            <a:t>楽天等のＡ４で出力した領収書はホッチキスで留めてまとめて提出してください</a:t>
          </a:r>
          <a:endParaRPr lang="en-US" altLang="ja-JP" sz="1100" b="1" i="0" baseline="0">
            <a:solidFill>
              <a:schemeClr val="dk1"/>
            </a:solidFill>
            <a:effectLst/>
            <a:latin typeface="+mn-lt"/>
            <a:ea typeface="+mn-ea"/>
            <a:cs typeface="+mn-cs"/>
          </a:endParaRPr>
        </a:p>
        <a:p>
          <a:pPr marL="0" marR="0" lvl="0" indent="0" defTabSz="914400" rtl="0" eaLnBrk="1" fontAlgn="auto" latinLnBrk="0" hangingPunct="1">
            <a:lnSpc>
              <a:spcPct val="100000"/>
            </a:lnSpc>
            <a:spcBef>
              <a:spcPts val="0"/>
            </a:spcBef>
            <a:spcAft>
              <a:spcPts val="0"/>
            </a:spcAft>
            <a:buClrTx/>
            <a:buSzTx/>
            <a:buFontTx/>
            <a:buNone/>
            <a:tabLst/>
            <a:defRPr/>
          </a:pPr>
          <a:endParaRPr lang="en-US" altLang="ja-JP" sz="1100" b="1" i="0" baseline="0">
            <a:solidFill>
              <a:schemeClr val="dk1"/>
            </a:solidFill>
            <a:effectLst/>
            <a:latin typeface="+mn-lt"/>
            <a:ea typeface="+mn-ea"/>
            <a:cs typeface="+mn-cs"/>
          </a:endParaRPr>
        </a:p>
        <a:p>
          <a:pPr marL="0" marR="0" lvl="0" indent="0" defTabSz="914400" rtl="0" eaLnBrk="1" fontAlgn="auto" latinLnBrk="0" hangingPunct="1">
            <a:lnSpc>
              <a:spcPct val="100000"/>
            </a:lnSpc>
            <a:spcBef>
              <a:spcPts val="0"/>
            </a:spcBef>
            <a:spcAft>
              <a:spcPts val="0"/>
            </a:spcAft>
            <a:buClrTx/>
            <a:buSzTx/>
            <a:buFontTx/>
            <a:buNone/>
            <a:tabLst/>
            <a:defRPr/>
          </a:pPr>
          <a:r>
            <a:rPr lang="en-US" altLang="ja-JP" b="1">
              <a:solidFill>
                <a:srgbClr val="FF0000"/>
              </a:solidFill>
              <a:effectLst/>
            </a:rPr>
            <a:t>1</a:t>
          </a:r>
          <a:r>
            <a:rPr lang="ja-JP" altLang="en-US" b="1">
              <a:solidFill>
                <a:srgbClr val="FF0000"/>
              </a:solidFill>
              <a:effectLst/>
            </a:rPr>
            <a:t>つのレシートに使途番号が複数ある場合はコピーして使途項目ごとに</a:t>
          </a:r>
        </a:p>
        <a:p>
          <a:pPr marL="0" marR="0" lvl="0" indent="0" defTabSz="914400" rtl="0" eaLnBrk="1" fontAlgn="auto" latinLnBrk="0" hangingPunct="1">
            <a:lnSpc>
              <a:spcPct val="100000"/>
            </a:lnSpc>
            <a:spcBef>
              <a:spcPts val="0"/>
            </a:spcBef>
            <a:spcAft>
              <a:spcPts val="0"/>
            </a:spcAft>
            <a:buClrTx/>
            <a:buSzTx/>
            <a:buFontTx/>
            <a:buNone/>
            <a:tabLst/>
            <a:defRPr/>
          </a:pPr>
          <a:r>
            <a:rPr lang="ja-JP" altLang="en-US" b="1">
              <a:solidFill>
                <a:srgbClr val="FF0000"/>
              </a:solidFill>
              <a:effectLst/>
            </a:rPr>
            <a:t>必ずレシートがあるようにしてください</a:t>
          </a:r>
          <a:endParaRPr lang="ja-JP" altLang="ja-JP" b="1">
            <a:solidFill>
              <a:srgbClr val="FF0000"/>
            </a:solidFill>
            <a:effectLst/>
          </a:endParaRPr>
        </a:p>
        <a:p>
          <a:r>
            <a:rPr lang="ja-JP" altLang="en-US" sz="1100" b="1" i="0" u="none" strike="noStrike" baseline="0">
              <a:solidFill>
                <a:schemeClr val="dk1"/>
              </a:solidFill>
              <a:latin typeface="+mn-lt"/>
              <a:ea typeface="+mn-ea"/>
              <a:cs typeface="+mn-cs"/>
            </a:rPr>
            <a:t> </a:t>
          </a:r>
          <a:endParaRPr lang="en-US" altLang="ja-JP" sz="1100" b="1" i="0" u="none" strike="noStrike" baseline="0">
            <a:solidFill>
              <a:schemeClr val="dk1"/>
            </a:solidFill>
            <a:latin typeface="+mn-lt"/>
            <a:ea typeface="+mn-ea"/>
            <a:cs typeface="+mn-cs"/>
          </a:endParaRPr>
        </a:p>
        <a:p>
          <a:endParaRPr kumimoji="1" lang="ja-JP" altLang="en-US" sz="1600"/>
        </a:p>
      </xdr:txBody>
    </xdr:sp>
    <xdr:clientData/>
  </xdr:twoCellAnchor>
  <xdr:twoCellAnchor>
    <xdr:from>
      <xdr:col>2</xdr:col>
      <xdr:colOff>101600</xdr:colOff>
      <xdr:row>65</xdr:row>
      <xdr:rowOff>0</xdr:rowOff>
    </xdr:from>
    <xdr:to>
      <xdr:col>7</xdr:col>
      <xdr:colOff>650135</xdr:colOff>
      <xdr:row>83</xdr:row>
      <xdr:rowOff>76200</xdr:rowOff>
    </xdr:to>
    <xdr:sp macro="" textlink="">
      <xdr:nvSpPr>
        <xdr:cNvPr id="5" name="テキスト ボックス 4">
          <a:extLst>
            <a:ext uri="{FF2B5EF4-FFF2-40B4-BE49-F238E27FC236}">
              <a16:creationId xmlns:a16="http://schemas.microsoft.com/office/drawing/2014/main" id="{05EDF81A-04CE-4519-A4A8-CBA633909230}"/>
            </a:ext>
          </a:extLst>
        </xdr:cNvPr>
        <xdr:cNvSpPr txBox="1"/>
      </xdr:nvSpPr>
      <xdr:spPr>
        <a:xfrm>
          <a:off x="1143000" y="18719800"/>
          <a:ext cx="5806335" cy="419100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2400" b="1"/>
            <a:t>【</a:t>
          </a:r>
          <a:r>
            <a:rPr kumimoji="1" lang="ja-JP" altLang="en-US" sz="2400" b="1"/>
            <a:t>レシート添付</a:t>
          </a:r>
          <a:r>
            <a:rPr kumimoji="1" lang="en-US" altLang="ja-JP" sz="2400" b="1"/>
            <a:t>】</a:t>
          </a:r>
        </a:p>
        <a:p>
          <a:endParaRPr lang="ja-JP" altLang="en-US" sz="1100" b="0" i="0" u="none" strike="noStrike" baseline="0">
            <a:solidFill>
              <a:schemeClr val="dk1"/>
            </a:solidFill>
            <a:latin typeface="+mn-lt"/>
            <a:ea typeface="+mn-ea"/>
            <a:cs typeface="+mn-cs"/>
          </a:endParaRPr>
        </a:p>
        <a:p>
          <a:r>
            <a:rPr lang="ja-JP" altLang="en-US" sz="1100" b="1" i="0" u="none" strike="noStrike" baseline="0">
              <a:solidFill>
                <a:schemeClr val="dk1"/>
              </a:solidFill>
              <a:latin typeface="+mn-lt"/>
              <a:ea typeface="+mn-ea"/>
              <a:cs typeface="+mn-cs"/>
            </a:rPr>
            <a:t> 各品目の上限額を超えた分については自己負担となります。 </a:t>
          </a:r>
        </a:p>
        <a:p>
          <a:r>
            <a:rPr lang="ja-JP" altLang="en-US" sz="1100" b="1" i="0" u="none" strike="noStrike" baseline="0">
              <a:solidFill>
                <a:schemeClr val="dk1"/>
              </a:solidFill>
              <a:latin typeface="+mn-lt"/>
              <a:ea typeface="+mn-ea"/>
              <a:cs typeface="+mn-cs"/>
            </a:rPr>
            <a:t> </a:t>
          </a:r>
          <a:endParaRPr lang="en-US" altLang="ja-JP" sz="1100" b="1" i="0" u="none" strike="noStrike" baseline="0">
            <a:solidFill>
              <a:schemeClr val="dk1"/>
            </a:solidFill>
            <a:latin typeface="+mn-lt"/>
            <a:ea typeface="+mn-ea"/>
            <a:cs typeface="+mn-cs"/>
          </a:endParaRPr>
        </a:p>
        <a:p>
          <a:r>
            <a:rPr lang="ja-JP" altLang="en-US" sz="1100" b="1" i="0" u="none" strike="noStrike" baseline="0">
              <a:solidFill>
                <a:schemeClr val="dk1"/>
              </a:solidFill>
              <a:latin typeface="+mn-lt"/>
              <a:ea typeface="+mn-ea"/>
              <a:cs typeface="+mn-cs"/>
            </a:rPr>
            <a:t>購入されたものの品目と購入年月日、金額が分かるものを提出してください。 </a:t>
          </a:r>
          <a:endParaRPr lang="en-US" altLang="ja-JP" sz="1100" b="1" i="0" u="none" strike="noStrike" baseline="0">
            <a:solidFill>
              <a:schemeClr val="dk1"/>
            </a:solidFill>
            <a:latin typeface="+mn-lt"/>
            <a:ea typeface="+mn-ea"/>
            <a:cs typeface="+mn-cs"/>
          </a:endParaRPr>
        </a:p>
        <a:p>
          <a:endParaRPr lang="ja-JP" altLang="en-US" sz="1100" b="1" i="0" u="none" strike="noStrike" baseline="0">
            <a:solidFill>
              <a:schemeClr val="dk1"/>
            </a:solidFill>
            <a:latin typeface="+mn-lt"/>
            <a:ea typeface="+mn-ea"/>
            <a:cs typeface="+mn-cs"/>
          </a:endParaRPr>
        </a:p>
        <a:p>
          <a:r>
            <a:rPr lang="ja-JP" altLang="en-US" sz="1100" b="1" i="0" u="none" strike="noStrike" baseline="0">
              <a:solidFill>
                <a:schemeClr val="dk1"/>
              </a:solidFill>
              <a:latin typeface="+mn-lt"/>
              <a:ea typeface="+mn-ea"/>
              <a:cs typeface="+mn-cs"/>
            </a:rPr>
            <a:t> </a:t>
          </a:r>
          <a:r>
            <a:rPr lang="ja-JP" altLang="en-US" sz="1100" b="1" i="0" u="none" strike="noStrike" baseline="0">
              <a:solidFill>
                <a:srgbClr val="FF0000"/>
              </a:solidFill>
              <a:latin typeface="+mn-lt"/>
              <a:ea typeface="+mn-ea"/>
              <a:cs typeface="+mn-cs"/>
            </a:rPr>
            <a:t>就職準備金として申請されるものだけのレシートにしてください。 </a:t>
          </a:r>
          <a:endParaRPr lang="en-US" altLang="ja-JP" sz="1100" b="1" i="0" u="none" strike="noStrike" baseline="0">
            <a:solidFill>
              <a:srgbClr val="FF0000"/>
            </a:solidFill>
            <a:latin typeface="+mn-lt"/>
            <a:ea typeface="+mn-ea"/>
            <a:cs typeface="+mn-cs"/>
          </a:endParaRPr>
        </a:p>
        <a:p>
          <a:endParaRPr lang="ja-JP" altLang="en-US" sz="1100" b="1" i="0" u="none" strike="noStrike" baseline="0">
            <a:solidFill>
              <a:schemeClr val="dk1"/>
            </a:solidFill>
            <a:latin typeface="+mn-lt"/>
            <a:ea typeface="+mn-ea"/>
            <a:cs typeface="+mn-cs"/>
          </a:endParaRPr>
        </a:p>
        <a:p>
          <a:r>
            <a:rPr lang="ja-JP" altLang="en-US" sz="1100" b="1" i="0" u="none" strike="noStrike" baseline="0">
              <a:solidFill>
                <a:schemeClr val="dk1"/>
              </a:solidFill>
              <a:latin typeface="+mn-lt"/>
              <a:ea typeface="+mn-ea"/>
              <a:cs typeface="+mn-cs"/>
            </a:rPr>
            <a:t> ポイントや割引、商品券等を利用している場合は利用後の金額（実際に支払った金額）が申請額となります。</a:t>
          </a:r>
          <a:endParaRPr lang="en-US" altLang="ja-JP" sz="1100" b="1" i="0" u="none" strike="noStrike" baseline="0">
            <a:solidFill>
              <a:schemeClr val="dk1"/>
            </a:solidFill>
            <a:latin typeface="+mn-lt"/>
            <a:ea typeface="+mn-ea"/>
            <a:cs typeface="+mn-cs"/>
          </a:endParaRPr>
        </a:p>
        <a:p>
          <a:endParaRPr lang="en-US" altLang="ja-JP" sz="1100" b="1" i="0" u="none" strike="noStrike" baseline="0">
            <a:solidFill>
              <a:schemeClr val="dk1"/>
            </a:solidFill>
            <a:latin typeface="+mn-lt"/>
            <a:ea typeface="+mn-ea"/>
            <a:cs typeface="+mn-cs"/>
          </a:endParaRPr>
        </a:p>
        <a:p>
          <a:pPr marL="0" marR="0" lvl="0" indent="0" defTabSz="914400" rtl="0" eaLnBrk="1" fontAlgn="auto" latinLnBrk="0" hangingPunct="1">
            <a:lnSpc>
              <a:spcPct val="100000"/>
            </a:lnSpc>
            <a:spcBef>
              <a:spcPts val="0"/>
            </a:spcBef>
            <a:spcAft>
              <a:spcPts val="0"/>
            </a:spcAft>
            <a:buClrTx/>
            <a:buSzTx/>
            <a:buFontTx/>
            <a:buNone/>
            <a:tabLst/>
            <a:defRPr/>
          </a:pPr>
          <a:r>
            <a:rPr lang="ja-JP" altLang="ja-JP" sz="1100" b="1" i="0" baseline="0">
              <a:solidFill>
                <a:schemeClr val="dk1"/>
              </a:solidFill>
              <a:effectLst/>
              <a:latin typeface="+mn-lt"/>
              <a:ea typeface="+mn-ea"/>
              <a:cs typeface="+mn-cs"/>
            </a:rPr>
            <a:t>楽天等のＡ４で出力した領収書はホッチキスで留めてまとめて提出してください</a:t>
          </a:r>
          <a:endParaRPr lang="en-US" altLang="ja-JP" sz="1100" b="1" i="0" baseline="0">
            <a:solidFill>
              <a:schemeClr val="dk1"/>
            </a:solidFill>
            <a:effectLst/>
            <a:latin typeface="+mn-lt"/>
            <a:ea typeface="+mn-ea"/>
            <a:cs typeface="+mn-cs"/>
          </a:endParaRPr>
        </a:p>
        <a:p>
          <a:pPr marL="0" marR="0" lvl="0" indent="0" defTabSz="914400" rtl="0" eaLnBrk="1" fontAlgn="auto" latinLnBrk="0" hangingPunct="1">
            <a:lnSpc>
              <a:spcPct val="100000"/>
            </a:lnSpc>
            <a:spcBef>
              <a:spcPts val="0"/>
            </a:spcBef>
            <a:spcAft>
              <a:spcPts val="0"/>
            </a:spcAft>
            <a:buClrTx/>
            <a:buSzTx/>
            <a:buFontTx/>
            <a:buNone/>
            <a:tabLst/>
            <a:defRPr/>
          </a:pPr>
          <a:endParaRPr lang="en-US" altLang="ja-JP" sz="1100" b="1" i="0" baseline="0">
            <a:solidFill>
              <a:schemeClr val="dk1"/>
            </a:solidFill>
            <a:effectLst/>
            <a:latin typeface="+mn-lt"/>
            <a:ea typeface="+mn-ea"/>
            <a:cs typeface="+mn-cs"/>
          </a:endParaRPr>
        </a:p>
        <a:p>
          <a:pPr marL="0" marR="0" lvl="0" indent="0" defTabSz="914400" rtl="0" eaLnBrk="1" fontAlgn="auto" latinLnBrk="0" hangingPunct="1">
            <a:lnSpc>
              <a:spcPct val="100000"/>
            </a:lnSpc>
            <a:spcBef>
              <a:spcPts val="0"/>
            </a:spcBef>
            <a:spcAft>
              <a:spcPts val="0"/>
            </a:spcAft>
            <a:buClrTx/>
            <a:buSzTx/>
            <a:buFontTx/>
            <a:buNone/>
            <a:tabLst/>
            <a:defRPr/>
          </a:pPr>
          <a:r>
            <a:rPr lang="en-US" altLang="ja-JP" b="1">
              <a:solidFill>
                <a:srgbClr val="FF0000"/>
              </a:solidFill>
              <a:effectLst/>
            </a:rPr>
            <a:t>1</a:t>
          </a:r>
          <a:r>
            <a:rPr lang="ja-JP" altLang="en-US" b="1">
              <a:solidFill>
                <a:srgbClr val="FF0000"/>
              </a:solidFill>
              <a:effectLst/>
            </a:rPr>
            <a:t>つのレシートに使途番号が複数ある場合はコピーして使途項目ごとに</a:t>
          </a:r>
        </a:p>
        <a:p>
          <a:pPr marL="0" marR="0" lvl="0" indent="0" defTabSz="914400" rtl="0" eaLnBrk="1" fontAlgn="auto" latinLnBrk="0" hangingPunct="1">
            <a:lnSpc>
              <a:spcPct val="100000"/>
            </a:lnSpc>
            <a:spcBef>
              <a:spcPts val="0"/>
            </a:spcBef>
            <a:spcAft>
              <a:spcPts val="0"/>
            </a:spcAft>
            <a:buClrTx/>
            <a:buSzTx/>
            <a:buFontTx/>
            <a:buNone/>
            <a:tabLst/>
            <a:defRPr/>
          </a:pPr>
          <a:r>
            <a:rPr lang="ja-JP" altLang="en-US" b="1">
              <a:solidFill>
                <a:srgbClr val="FF0000"/>
              </a:solidFill>
              <a:effectLst/>
            </a:rPr>
            <a:t>必ずレシートがあるようにしてください</a:t>
          </a:r>
          <a:endParaRPr lang="ja-JP" altLang="ja-JP" b="1">
            <a:solidFill>
              <a:srgbClr val="FF0000"/>
            </a:solidFill>
            <a:effectLst/>
          </a:endParaRPr>
        </a:p>
        <a:p>
          <a:r>
            <a:rPr lang="ja-JP" altLang="en-US" sz="1100" b="1" i="0" u="none" strike="noStrike" baseline="0">
              <a:solidFill>
                <a:schemeClr val="dk1"/>
              </a:solidFill>
              <a:latin typeface="+mn-lt"/>
              <a:ea typeface="+mn-ea"/>
              <a:cs typeface="+mn-cs"/>
            </a:rPr>
            <a:t> </a:t>
          </a:r>
          <a:endParaRPr lang="en-US" altLang="ja-JP" sz="1100" b="1" i="0" u="none" strike="noStrike" baseline="0">
            <a:solidFill>
              <a:schemeClr val="dk1"/>
            </a:solidFill>
            <a:latin typeface="+mn-lt"/>
            <a:ea typeface="+mn-ea"/>
            <a:cs typeface="+mn-cs"/>
          </a:endParaRPr>
        </a:p>
        <a:p>
          <a:endParaRPr kumimoji="1" lang="ja-JP" altLang="en-US" sz="1600"/>
        </a:p>
      </xdr:txBody>
    </xdr:sp>
    <xdr:clientData/>
  </xdr:twoCellAnchor>
</xdr:wsDr>
</file>

<file path=xl/drawings/drawing21.xml><?xml version="1.0" encoding="utf-8"?>
<xdr:wsDr xmlns:xdr="http://schemas.openxmlformats.org/drawingml/2006/spreadsheetDrawing" xmlns:a="http://schemas.openxmlformats.org/drawingml/2006/main">
  <xdr:twoCellAnchor>
    <xdr:from>
      <xdr:col>2</xdr:col>
      <xdr:colOff>327660</xdr:colOff>
      <xdr:row>22</xdr:row>
      <xdr:rowOff>175260</xdr:rowOff>
    </xdr:from>
    <xdr:to>
      <xdr:col>8</xdr:col>
      <xdr:colOff>126895</xdr:colOff>
      <xdr:row>30</xdr:row>
      <xdr:rowOff>251460</xdr:rowOff>
    </xdr:to>
    <xdr:sp macro="" textlink="">
      <xdr:nvSpPr>
        <xdr:cNvPr id="3" name="テキスト ボックス 2">
          <a:extLst>
            <a:ext uri="{FF2B5EF4-FFF2-40B4-BE49-F238E27FC236}">
              <a16:creationId xmlns:a16="http://schemas.microsoft.com/office/drawing/2014/main" id="{D3F65771-DF2E-457D-8312-27D7F88072E7}"/>
            </a:ext>
          </a:extLst>
        </xdr:cNvPr>
        <xdr:cNvSpPr txBox="1"/>
      </xdr:nvSpPr>
      <xdr:spPr>
        <a:xfrm>
          <a:off x="1363980" y="7330440"/>
          <a:ext cx="5803795" cy="281940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2400" b="1"/>
            <a:t>【</a:t>
          </a:r>
          <a:r>
            <a:rPr kumimoji="1" lang="ja-JP" altLang="en-US" sz="2400" b="1"/>
            <a:t>レシート添付</a:t>
          </a:r>
          <a:r>
            <a:rPr kumimoji="1" lang="en-US" altLang="ja-JP" sz="2400" b="1"/>
            <a:t>】</a:t>
          </a:r>
        </a:p>
        <a:p>
          <a:endParaRPr lang="ja-JP" altLang="en-US" sz="1100" b="0" i="0" u="none" strike="noStrike" baseline="0">
            <a:solidFill>
              <a:schemeClr val="dk1"/>
            </a:solidFill>
            <a:latin typeface="+mn-lt"/>
            <a:ea typeface="+mn-ea"/>
            <a:cs typeface="+mn-cs"/>
          </a:endParaRPr>
        </a:p>
        <a:p>
          <a:r>
            <a:rPr lang="ja-JP" altLang="en-US" sz="1100" b="1" i="0" u="none" strike="noStrike" baseline="0">
              <a:solidFill>
                <a:schemeClr val="dk1"/>
              </a:solidFill>
              <a:latin typeface="+mn-lt"/>
              <a:ea typeface="+mn-ea"/>
              <a:cs typeface="+mn-cs"/>
            </a:rPr>
            <a:t> 各品目の上限額を超えた分については自己負担となります。 </a:t>
          </a:r>
        </a:p>
        <a:p>
          <a:r>
            <a:rPr lang="ja-JP" altLang="en-US" sz="1100" b="1" i="0" u="none" strike="noStrike" baseline="0">
              <a:solidFill>
                <a:schemeClr val="dk1"/>
              </a:solidFill>
              <a:latin typeface="+mn-lt"/>
              <a:ea typeface="+mn-ea"/>
              <a:cs typeface="+mn-cs"/>
            </a:rPr>
            <a:t> </a:t>
          </a:r>
          <a:endParaRPr lang="en-US" altLang="ja-JP" sz="1100" b="1" i="0" u="none" strike="noStrike" baseline="0">
            <a:solidFill>
              <a:schemeClr val="dk1"/>
            </a:solidFill>
            <a:latin typeface="+mn-lt"/>
            <a:ea typeface="+mn-ea"/>
            <a:cs typeface="+mn-cs"/>
          </a:endParaRPr>
        </a:p>
        <a:p>
          <a:r>
            <a:rPr lang="ja-JP" altLang="en-US" sz="1100" b="1" i="0" u="none" strike="noStrike" baseline="0">
              <a:solidFill>
                <a:schemeClr val="dk1"/>
              </a:solidFill>
              <a:latin typeface="+mn-lt"/>
              <a:ea typeface="+mn-ea"/>
              <a:cs typeface="+mn-cs"/>
            </a:rPr>
            <a:t>購入されたものの品目と購入年月日、金額が分かるものを提出してください。 </a:t>
          </a:r>
          <a:endParaRPr lang="en-US" altLang="ja-JP" sz="1100" b="1" i="0" u="none" strike="noStrike" baseline="0">
            <a:solidFill>
              <a:schemeClr val="dk1"/>
            </a:solidFill>
            <a:latin typeface="+mn-lt"/>
            <a:ea typeface="+mn-ea"/>
            <a:cs typeface="+mn-cs"/>
          </a:endParaRPr>
        </a:p>
        <a:p>
          <a:endParaRPr lang="ja-JP" altLang="en-US" sz="1100" b="1" i="0" u="none" strike="noStrike" baseline="0">
            <a:solidFill>
              <a:schemeClr val="dk1"/>
            </a:solidFill>
            <a:latin typeface="+mn-lt"/>
            <a:ea typeface="+mn-ea"/>
            <a:cs typeface="+mn-cs"/>
          </a:endParaRPr>
        </a:p>
        <a:p>
          <a:r>
            <a:rPr lang="ja-JP" altLang="en-US" sz="1100" b="1" i="0" u="none" strike="noStrike" baseline="0">
              <a:solidFill>
                <a:schemeClr val="dk1"/>
              </a:solidFill>
              <a:latin typeface="+mn-lt"/>
              <a:ea typeface="+mn-ea"/>
              <a:cs typeface="+mn-cs"/>
            </a:rPr>
            <a:t> </a:t>
          </a:r>
          <a:r>
            <a:rPr lang="ja-JP" altLang="en-US" sz="1100" b="1" i="0" u="none" strike="noStrike" baseline="0">
              <a:solidFill>
                <a:srgbClr val="FF0000"/>
              </a:solidFill>
              <a:latin typeface="+mn-lt"/>
              <a:ea typeface="+mn-ea"/>
              <a:cs typeface="+mn-cs"/>
            </a:rPr>
            <a:t>就職準備金として申請されるものだけのレシートにしてください。 </a:t>
          </a:r>
          <a:endParaRPr lang="en-US" altLang="ja-JP" sz="1100" b="1" i="0" u="none" strike="noStrike" baseline="0">
            <a:solidFill>
              <a:srgbClr val="FF0000"/>
            </a:solidFill>
            <a:latin typeface="+mn-lt"/>
            <a:ea typeface="+mn-ea"/>
            <a:cs typeface="+mn-cs"/>
          </a:endParaRPr>
        </a:p>
        <a:p>
          <a:endParaRPr lang="ja-JP" altLang="en-US" sz="1100" b="1" i="0" u="none" strike="noStrike" baseline="0">
            <a:solidFill>
              <a:schemeClr val="dk1"/>
            </a:solidFill>
            <a:latin typeface="+mn-lt"/>
            <a:ea typeface="+mn-ea"/>
            <a:cs typeface="+mn-cs"/>
          </a:endParaRPr>
        </a:p>
        <a:p>
          <a:r>
            <a:rPr lang="ja-JP" altLang="en-US" sz="1100" b="1" i="0" u="none" strike="noStrike" baseline="0">
              <a:solidFill>
                <a:schemeClr val="dk1"/>
              </a:solidFill>
              <a:latin typeface="+mn-lt"/>
              <a:ea typeface="+mn-ea"/>
              <a:cs typeface="+mn-cs"/>
            </a:rPr>
            <a:t> ポイントや割引、商品券等を利用している場合は利用後の金額（実際に支払った金額）が申請額となります。</a:t>
          </a:r>
          <a:endParaRPr lang="en-US" altLang="ja-JP" sz="1100" b="1" i="0" u="none" strike="noStrike" baseline="0">
            <a:solidFill>
              <a:schemeClr val="dk1"/>
            </a:solidFill>
            <a:latin typeface="+mn-lt"/>
            <a:ea typeface="+mn-ea"/>
            <a:cs typeface="+mn-cs"/>
          </a:endParaRPr>
        </a:p>
        <a:p>
          <a:endParaRPr lang="en-US" altLang="ja-JP" sz="1100" b="1" i="0" u="none" strike="noStrike" baseline="0">
            <a:solidFill>
              <a:schemeClr val="dk1"/>
            </a:solidFill>
            <a:latin typeface="+mn-lt"/>
            <a:ea typeface="+mn-ea"/>
            <a:cs typeface="+mn-cs"/>
          </a:endParaRPr>
        </a:p>
        <a:p>
          <a:pPr marL="0" marR="0" lvl="0" indent="0" defTabSz="914400" rtl="0" eaLnBrk="1" fontAlgn="auto" latinLnBrk="0" hangingPunct="1">
            <a:lnSpc>
              <a:spcPct val="100000"/>
            </a:lnSpc>
            <a:spcBef>
              <a:spcPts val="0"/>
            </a:spcBef>
            <a:spcAft>
              <a:spcPts val="0"/>
            </a:spcAft>
            <a:buClrTx/>
            <a:buSzTx/>
            <a:buFontTx/>
            <a:buNone/>
            <a:tabLst/>
            <a:defRPr/>
          </a:pPr>
          <a:r>
            <a:rPr lang="ja-JP" altLang="ja-JP" sz="1100" b="1" i="0" baseline="0">
              <a:solidFill>
                <a:schemeClr val="dk1"/>
              </a:solidFill>
              <a:effectLst/>
              <a:latin typeface="+mn-lt"/>
              <a:ea typeface="+mn-ea"/>
              <a:cs typeface="+mn-cs"/>
            </a:rPr>
            <a:t>楽天等のＡ４で出力した領収書はホッチキスで留めてまとめて提出してください</a:t>
          </a:r>
          <a:endParaRPr lang="ja-JP" altLang="ja-JP">
            <a:effectLst/>
          </a:endParaRPr>
        </a:p>
        <a:p>
          <a:r>
            <a:rPr lang="ja-JP" altLang="en-US" sz="1100" b="1" i="0" u="none" strike="noStrike" baseline="0">
              <a:solidFill>
                <a:schemeClr val="dk1"/>
              </a:solidFill>
              <a:latin typeface="+mn-lt"/>
              <a:ea typeface="+mn-ea"/>
              <a:cs typeface="+mn-cs"/>
            </a:rPr>
            <a:t> </a:t>
          </a:r>
          <a:endParaRPr lang="en-US" altLang="ja-JP" sz="1100" b="1" i="0" u="none" strike="noStrike" baseline="0">
            <a:solidFill>
              <a:schemeClr val="dk1"/>
            </a:solidFill>
            <a:latin typeface="+mn-lt"/>
            <a:ea typeface="+mn-ea"/>
            <a:cs typeface="+mn-cs"/>
          </a:endParaRPr>
        </a:p>
        <a:p>
          <a:endParaRPr kumimoji="1" lang="ja-JP" altLang="en-US" sz="1600"/>
        </a:p>
      </xdr:txBody>
    </xdr:sp>
    <xdr:clientData/>
  </xdr:twoCellAnchor>
</xdr:wsDr>
</file>

<file path=xl/drawings/drawing22.xml><?xml version="1.0" encoding="utf-8"?>
<xdr:wsDr xmlns:xdr="http://schemas.openxmlformats.org/drawingml/2006/spreadsheetDrawing" xmlns:a="http://schemas.openxmlformats.org/drawingml/2006/main">
  <xdr:twoCellAnchor>
    <xdr:from>
      <xdr:col>2</xdr:col>
      <xdr:colOff>464820</xdr:colOff>
      <xdr:row>22</xdr:row>
      <xdr:rowOff>167640</xdr:rowOff>
    </xdr:from>
    <xdr:to>
      <xdr:col>8</xdr:col>
      <xdr:colOff>264055</xdr:colOff>
      <xdr:row>30</xdr:row>
      <xdr:rowOff>243840</xdr:rowOff>
    </xdr:to>
    <xdr:sp macro="" textlink="">
      <xdr:nvSpPr>
        <xdr:cNvPr id="2" name="テキスト ボックス 1">
          <a:extLst>
            <a:ext uri="{FF2B5EF4-FFF2-40B4-BE49-F238E27FC236}">
              <a16:creationId xmlns:a16="http://schemas.microsoft.com/office/drawing/2014/main" id="{D634D87A-8C75-4C1E-88BD-902490E46700}"/>
            </a:ext>
          </a:extLst>
        </xdr:cNvPr>
        <xdr:cNvSpPr txBox="1"/>
      </xdr:nvSpPr>
      <xdr:spPr>
        <a:xfrm>
          <a:off x="1501140" y="4853940"/>
          <a:ext cx="5803795" cy="281940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2400" b="1"/>
            <a:t>【</a:t>
          </a:r>
          <a:r>
            <a:rPr kumimoji="1" lang="ja-JP" altLang="en-US" sz="2400" b="1"/>
            <a:t>レシート添付</a:t>
          </a:r>
          <a:r>
            <a:rPr kumimoji="1" lang="en-US" altLang="ja-JP" sz="2400" b="1"/>
            <a:t>】</a:t>
          </a:r>
        </a:p>
        <a:p>
          <a:endParaRPr lang="ja-JP" altLang="en-US" sz="1100" b="0" i="0" u="none" strike="noStrike" baseline="0">
            <a:solidFill>
              <a:schemeClr val="dk1"/>
            </a:solidFill>
            <a:latin typeface="+mn-lt"/>
            <a:ea typeface="+mn-ea"/>
            <a:cs typeface="+mn-cs"/>
          </a:endParaRPr>
        </a:p>
        <a:p>
          <a:r>
            <a:rPr lang="ja-JP" altLang="en-US" sz="1100" b="1" i="0" u="none" strike="noStrike" baseline="0">
              <a:solidFill>
                <a:schemeClr val="dk1"/>
              </a:solidFill>
              <a:latin typeface="+mn-lt"/>
              <a:ea typeface="+mn-ea"/>
              <a:cs typeface="+mn-cs"/>
            </a:rPr>
            <a:t> 各品目の上限額を超えた分については自己負担となります。 </a:t>
          </a:r>
        </a:p>
        <a:p>
          <a:r>
            <a:rPr lang="ja-JP" altLang="en-US" sz="1100" b="1" i="0" u="none" strike="noStrike" baseline="0">
              <a:solidFill>
                <a:schemeClr val="dk1"/>
              </a:solidFill>
              <a:latin typeface="+mn-lt"/>
              <a:ea typeface="+mn-ea"/>
              <a:cs typeface="+mn-cs"/>
            </a:rPr>
            <a:t> </a:t>
          </a:r>
          <a:endParaRPr lang="en-US" altLang="ja-JP" sz="1100" b="1" i="0" u="none" strike="noStrike" baseline="0">
            <a:solidFill>
              <a:schemeClr val="dk1"/>
            </a:solidFill>
            <a:latin typeface="+mn-lt"/>
            <a:ea typeface="+mn-ea"/>
            <a:cs typeface="+mn-cs"/>
          </a:endParaRPr>
        </a:p>
        <a:p>
          <a:r>
            <a:rPr lang="ja-JP" altLang="en-US" sz="1100" b="1" i="0" u="none" strike="noStrike" baseline="0">
              <a:solidFill>
                <a:schemeClr val="dk1"/>
              </a:solidFill>
              <a:latin typeface="+mn-lt"/>
              <a:ea typeface="+mn-ea"/>
              <a:cs typeface="+mn-cs"/>
            </a:rPr>
            <a:t>購入されたものの品目と購入年月日、金額が分かるものを提出してください。 </a:t>
          </a:r>
          <a:endParaRPr lang="en-US" altLang="ja-JP" sz="1100" b="1" i="0" u="none" strike="noStrike" baseline="0">
            <a:solidFill>
              <a:schemeClr val="dk1"/>
            </a:solidFill>
            <a:latin typeface="+mn-lt"/>
            <a:ea typeface="+mn-ea"/>
            <a:cs typeface="+mn-cs"/>
          </a:endParaRPr>
        </a:p>
        <a:p>
          <a:endParaRPr lang="ja-JP" altLang="en-US" sz="1100" b="1" i="0" u="none" strike="noStrike" baseline="0">
            <a:solidFill>
              <a:schemeClr val="dk1"/>
            </a:solidFill>
            <a:latin typeface="+mn-lt"/>
            <a:ea typeface="+mn-ea"/>
            <a:cs typeface="+mn-cs"/>
          </a:endParaRPr>
        </a:p>
        <a:p>
          <a:r>
            <a:rPr lang="ja-JP" altLang="en-US" sz="1100" b="1" i="0" u="none" strike="noStrike" baseline="0">
              <a:solidFill>
                <a:schemeClr val="dk1"/>
              </a:solidFill>
              <a:latin typeface="+mn-lt"/>
              <a:ea typeface="+mn-ea"/>
              <a:cs typeface="+mn-cs"/>
            </a:rPr>
            <a:t> </a:t>
          </a:r>
          <a:r>
            <a:rPr lang="ja-JP" altLang="en-US" sz="1100" b="1" i="0" u="none" strike="noStrike" baseline="0">
              <a:solidFill>
                <a:srgbClr val="FF0000"/>
              </a:solidFill>
              <a:latin typeface="+mn-lt"/>
              <a:ea typeface="+mn-ea"/>
              <a:cs typeface="+mn-cs"/>
            </a:rPr>
            <a:t>就職準備金として申請されるものだけのレシートにしてください。 </a:t>
          </a:r>
          <a:endParaRPr lang="en-US" altLang="ja-JP" sz="1100" b="1" i="0" u="none" strike="noStrike" baseline="0">
            <a:solidFill>
              <a:srgbClr val="FF0000"/>
            </a:solidFill>
            <a:latin typeface="+mn-lt"/>
            <a:ea typeface="+mn-ea"/>
            <a:cs typeface="+mn-cs"/>
          </a:endParaRPr>
        </a:p>
        <a:p>
          <a:endParaRPr lang="ja-JP" altLang="en-US" sz="1100" b="1" i="0" u="none" strike="noStrike" baseline="0">
            <a:solidFill>
              <a:schemeClr val="dk1"/>
            </a:solidFill>
            <a:latin typeface="+mn-lt"/>
            <a:ea typeface="+mn-ea"/>
            <a:cs typeface="+mn-cs"/>
          </a:endParaRPr>
        </a:p>
        <a:p>
          <a:r>
            <a:rPr lang="ja-JP" altLang="en-US" sz="1100" b="1" i="0" u="none" strike="noStrike" baseline="0">
              <a:solidFill>
                <a:schemeClr val="dk1"/>
              </a:solidFill>
              <a:latin typeface="+mn-lt"/>
              <a:ea typeface="+mn-ea"/>
              <a:cs typeface="+mn-cs"/>
            </a:rPr>
            <a:t> ポイントや割引、商品券等を利用している場合は利用後の金額（実際に支払った金額）が申請額となります。</a:t>
          </a:r>
          <a:endParaRPr lang="en-US" altLang="ja-JP" sz="1100" b="1" i="0" u="none" strike="noStrike" baseline="0">
            <a:solidFill>
              <a:schemeClr val="dk1"/>
            </a:solidFill>
            <a:latin typeface="+mn-lt"/>
            <a:ea typeface="+mn-ea"/>
            <a:cs typeface="+mn-cs"/>
          </a:endParaRPr>
        </a:p>
        <a:p>
          <a:endParaRPr lang="en-US" altLang="ja-JP" sz="1100" b="1" i="0" u="none" strike="noStrike" baseline="0">
            <a:solidFill>
              <a:schemeClr val="dk1"/>
            </a:solidFill>
            <a:latin typeface="+mn-lt"/>
            <a:ea typeface="+mn-ea"/>
            <a:cs typeface="+mn-cs"/>
          </a:endParaRPr>
        </a:p>
        <a:p>
          <a:pPr marL="0" marR="0" lvl="0" indent="0" defTabSz="914400" rtl="0" eaLnBrk="1" fontAlgn="auto" latinLnBrk="0" hangingPunct="1">
            <a:lnSpc>
              <a:spcPct val="100000"/>
            </a:lnSpc>
            <a:spcBef>
              <a:spcPts val="0"/>
            </a:spcBef>
            <a:spcAft>
              <a:spcPts val="0"/>
            </a:spcAft>
            <a:buClrTx/>
            <a:buSzTx/>
            <a:buFontTx/>
            <a:buNone/>
            <a:tabLst/>
            <a:defRPr/>
          </a:pPr>
          <a:r>
            <a:rPr lang="ja-JP" altLang="ja-JP" sz="1100" b="1" i="0" baseline="0">
              <a:solidFill>
                <a:schemeClr val="dk1"/>
              </a:solidFill>
              <a:effectLst/>
              <a:latin typeface="+mn-lt"/>
              <a:ea typeface="+mn-ea"/>
              <a:cs typeface="+mn-cs"/>
            </a:rPr>
            <a:t>楽天等のＡ４で出力した領収書はホッチキスで留めてまとめて提出してください</a:t>
          </a:r>
          <a:endParaRPr lang="ja-JP" altLang="ja-JP">
            <a:effectLst/>
          </a:endParaRPr>
        </a:p>
        <a:p>
          <a:r>
            <a:rPr lang="ja-JP" altLang="en-US" sz="1100" b="1" i="0" u="none" strike="noStrike" baseline="0">
              <a:solidFill>
                <a:schemeClr val="dk1"/>
              </a:solidFill>
              <a:latin typeface="+mn-lt"/>
              <a:ea typeface="+mn-ea"/>
              <a:cs typeface="+mn-cs"/>
            </a:rPr>
            <a:t> </a:t>
          </a:r>
          <a:endParaRPr lang="en-US" altLang="ja-JP" sz="1100" b="1" i="0" u="none" strike="noStrike" baseline="0">
            <a:solidFill>
              <a:schemeClr val="dk1"/>
            </a:solidFill>
            <a:latin typeface="+mn-lt"/>
            <a:ea typeface="+mn-ea"/>
            <a:cs typeface="+mn-cs"/>
          </a:endParaRPr>
        </a:p>
        <a:p>
          <a:endParaRPr kumimoji="1" lang="ja-JP" altLang="en-US" sz="1600"/>
        </a:p>
      </xdr:txBody>
    </xdr:sp>
    <xdr:clientData/>
  </xdr:twoCellAnchor>
</xdr:wsDr>
</file>

<file path=xl/drawings/drawing23.xml><?xml version="1.0" encoding="utf-8"?>
<xdr:wsDr xmlns:xdr="http://schemas.openxmlformats.org/drawingml/2006/spreadsheetDrawing" xmlns:a="http://schemas.openxmlformats.org/drawingml/2006/main">
  <xdr:twoCellAnchor>
    <xdr:from>
      <xdr:col>2</xdr:col>
      <xdr:colOff>464820</xdr:colOff>
      <xdr:row>22</xdr:row>
      <xdr:rowOff>167640</xdr:rowOff>
    </xdr:from>
    <xdr:to>
      <xdr:col>8</xdr:col>
      <xdr:colOff>264055</xdr:colOff>
      <xdr:row>30</xdr:row>
      <xdr:rowOff>243840</xdr:rowOff>
    </xdr:to>
    <xdr:sp macro="" textlink="">
      <xdr:nvSpPr>
        <xdr:cNvPr id="2" name="テキスト ボックス 1">
          <a:extLst>
            <a:ext uri="{FF2B5EF4-FFF2-40B4-BE49-F238E27FC236}">
              <a16:creationId xmlns:a16="http://schemas.microsoft.com/office/drawing/2014/main" id="{082069ED-626E-466A-B0C6-240D7566A08B}"/>
            </a:ext>
          </a:extLst>
        </xdr:cNvPr>
        <xdr:cNvSpPr txBox="1"/>
      </xdr:nvSpPr>
      <xdr:spPr>
        <a:xfrm>
          <a:off x="1501140" y="4853940"/>
          <a:ext cx="5803795" cy="281940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2400" b="1"/>
            <a:t>【</a:t>
          </a:r>
          <a:r>
            <a:rPr kumimoji="1" lang="ja-JP" altLang="en-US" sz="2400" b="1"/>
            <a:t>レシート添付</a:t>
          </a:r>
          <a:r>
            <a:rPr kumimoji="1" lang="en-US" altLang="ja-JP" sz="2400" b="1"/>
            <a:t>】</a:t>
          </a:r>
        </a:p>
        <a:p>
          <a:endParaRPr lang="ja-JP" altLang="en-US" sz="1100" b="0" i="0" u="none" strike="noStrike" baseline="0">
            <a:solidFill>
              <a:schemeClr val="dk1"/>
            </a:solidFill>
            <a:latin typeface="+mn-lt"/>
            <a:ea typeface="+mn-ea"/>
            <a:cs typeface="+mn-cs"/>
          </a:endParaRPr>
        </a:p>
        <a:p>
          <a:r>
            <a:rPr lang="ja-JP" altLang="en-US" sz="1100" b="1" i="0" u="none" strike="noStrike" baseline="0">
              <a:solidFill>
                <a:schemeClr val="dk1"/>
              </a:solidFill>
              <a:latin typeface="+mn-lt"/>
              <a:ea typeface="+mn-ea"/>
              <a:cs typeface="+mn-cs"/>
            </a:rPr>
            <a:t> 各品目の上限額を超えた分については自己負担となります。 </a:t>
          </a:r>
        </a:p>
        <a:p>
          <a:r>
            <a:rPr lang="ja-JP" altLang="en-US" sz="1100" b="1" i="0" u="none" strike="noStrike" baseline="0">
              <a:solidFill>
                <a:schemeClr val="dk1"/>
              </a:solidFill>
              <a:latin typeface="+mn-lt"/>
              <a:ea typeface="+mn-ea"/>
              <a:cs typeface="+mn-cs"/>
            </a:rPr>
            <a:t> </a:t>
          </a:r>
          <a:endParaRPr lang="en-US" altLang="ja-JP" sz="1100" b="1" i="0" u="none" strike="noStrike" baseline="0">
            <a:solidFill>
              <a:schemeClr val="dk1"/>
            </a:solidFill>
            <a:latin typeface="+mn-lt"/>
            <a:ea typeface="+mn-ea"/>
            <a:cs typeface="+mn-cs"/>
          </a:endParaRPr>
        </a:p>
        <a:p>
          <a:r>
            <a:rPr lang="ja-JP" altLang="en-US" sz="1100" b="1" i="0" u="none" strike="noStrike" baseline="0">
              <a:solidFill>
                <a:schemeClr val="dk1"/>
              </a:solidFill>
              <a:latin typeface="+mn-lt"/>
              <a:ea typeface="+mn-ea"/>
              <a:cs typeface="+mn-cs"/>
            </a:rPr>
            <a:t>購入されたものの品目と購入年月日、金額が分かるものを提出してください。 </a:t>
          </a:r>
          <a:endParaRPr lang="en-US" altLang="ja-JP" sz="1100" b="1" i="0" u="none" strike="noStrike" baseline="0">
            <a:solidFill>
              <a:schemeClr val="dk1"/>
            </a:solidFill>
            <a:latin typeface="+mn-lt"/>
            <a:ea typeface="+mn-ea"/>
            <a:cs typeface="+mn-cs"/>
          </a:endParaRPr>
        </a:p>
        <a:p>
          <a:endParaRPr lang="ja-JP" altLang="en-US" sz="1100" b="1" i="0" u="none" strike="noStrike" baseline="0">
            <a:solidFill>
              <a:schemeClr val="dk1"/>
            </a:solidFill>
            <a:latin typeface="+mn-lt"/>
            <a:ea typeface="+mn-ea"/>
            <a:cs typeface="+mn-cs"/>
          </a:endParaRPr>
        </a:p>
        <a:p>
          <a:r>
            <a:rPr lang="ja-JP" altLang="en-US" sz="1100" b="1" i="0" u="none" strike="noStrike" baseline="0">
              <a:solidFill>
                <a:schemeClr val="dk1"/>
              </a:solidFill>
              <a:latin typeface="+mn-lt"/>
              <a:ea typeface="+mn-ea"/>
              <a:cs typeface="+mn-cs"/>
            </a:rPr>
            <a:t> </a:t>
          </a:r>
          <a:r>
            <a:rPr lang="ja-JP" altLang="en-US" sz="1100" b="1" i="0" u="none" strike="noStrike" baseline="0">
              <a:solidFill>
                <a:srgbClr val="FF0000"/>
              </a:solidFill>
              <a:latin typeface="+mn-lt"/>
              <a:ea typeface="+mn-ea"/>
              <a:cs typeface="+mn-cs"/>
            </a:rPr>
            <a:t>就職準備金として申請されるものだけのレシートにしてください。 </a:t>
          </a:r>
          <a:endParaRPr lang="en-US" altLang="ja-JP" sz="1100" b="1" i="0" u="none" strike="noStrike" baseline="0">
            <a:solidFill>
              <a:srgbClr val="FF0000"/>
            </a:solidFill>
            <a:latin typeface="+mn-lt"/>
            <a:ea typeface="+mn-ea"/>
            <a:cs typeface="+mn-cs"/>
          </a:endParaRPr>
        </a:p>
        <a:p>
          <a:endParaRPr lang="ja-JP" altLang="en-US" sz="1100" b="1" i="0" u="none" strike="noStrike" baseline="0">
            <a:solidFill>
              <a:schemeClr val="dk1"/>
            </a:solidFill>
            <a:latin typeface="+mn-lt"/>
            <a:ea typeface="+mn-ea"/>
            <a:cs typeface="+mn-cs"/>
          </a:endParaRPr>
        </a:p>
        <a:p>
          <a:r>
            <a:rPr lang="ja-JP" altLang="en-US" sz="1100" b="1" i="0" u="none" strike="noStrike" baseline="0">
              <a:solidFill>
                <a:schemeClr val="dk1"/>
              </a:solidFill>
              <a:latin typeface="+mn-lt"/>
              <a:ea typeface="+mn-ea"/>
              <a:cs typeface="+mn-cs"/>
            </a:rPr>
            <a:t> ポイントや割引、商品券等を利用している場合は利用後の金額（実際に支払った金額）が申請額となります。</a:t>
          </a:r>
          <a:endParaRPr lang="en-US" altLang="ja-JP" sz="1100" b="1" i="0" u="none" strike="noStrike" baseline="0">
            <a:solidFill>
              <a:schemeClr val="dk1"/>
            </a:solidFill>
            <a:latin typeface="+mn-lt"/>
            <a:ea typeface="+mn-ea"/>
            <a:cs typeface="+mn-cs"/>
          </a:endParaRPr>
        </a:p>
        <a:p>
          <a:endParaRPr lang="en-US" altLang="ja-JP" sz="1100" b="1" i="0" u="none" strike="noStrike" baseline="0">
            <a:solidFill>
              <a:schemeClr val="dk1"/>
            </a:solidFill>
            <a:latin typeface="+mn-lt"/>
            <a:ea typeface="+mn-ea"/>
            <a:cs typeface="+mn-cs"/>
          </a:endParaRPr>
        </a:p>
        <a:p>
          <a:pPr marL="0" marR="0" lvl="0" indent="0" defTabSz="914400" rtl="0" eaLnBrk="1" fontAlgn="auto" latinLnBrk="0" hangingPunct="1">
            <a:lnSpc>
              <a:spcPct val="100000"/>
            </a:lnSpc>
            <a:spcBef>
              <a:spcPts val="0"/>
            </a:spcBef>
            <a:spcAft>
              <a:spcPts val="0"/>
            </a:spcAft>
            <a:buClrTx/>
            <a:buSzTx/>
            <a:buFontTx/>
            <a:buNone/>
            <a:tabLst/>
            <a:defRPr/>
          </a:pPr>
          <a:r>
            <a:rPr lang="ja-JP" altLang="ja-JP" sz="1100" b="1" i="0" baseline="0">
              <a:solidFill>
                <a:schemeClr val="dk1"/>
              </a:solidFill>
              <a:effectLst/>
              <a:latin typeface="+mn-lt"/>
              <a:ea typeface="+mn-ea"/>
              <a:cs typeface="+mn-cs"/>
            </a:rPr>
            <a:t>楽天等のＡ４で出力した領収書はホッチキスで留めてまとめて提出してください</a:t>
          </a:r>
          <a:endParaRPr lang="ja-JP" altLang="ja-JP">
            <a:effectLst/>
          </a:endParaRPr>
        </a:p>
        <a:p>
          <a:r>
            <a:rPr lang="ja-JP" altLang="en-US" sz="1100" b="1" i="0" u="none" strike="noStrike" baseline="0">
              <a:solidFill>
                <a:schemeClr val="dk1"/>
              </a:solidFill>
              <a:latin typeface="+mn-lt"/>
              <a:ea typeface="+mn-ea"/>
              <a:cs typeface="+mn-cs"/>
            </a:rPr>
            <a:t> </a:t>
          </a:r>
          <a:endParaRPr lang="en-US" altLang="ja-JP" sz="1100" b="1" i="0" u="none" strike="noStrike" baseline="0">
            <a:solidFill>
              <a:schemeClr val="dk1"/>
            </a:solidFill>
            <a:latin typeface="+mn-lt"/>
            <a:ea typeface="+mn-ea"/>
            <a:cs typeface="+mn-cs"/>
          </a:endParaRPr>
        </a:p>
        <a:p>
          <a:endParaRPr kumimoji="1" lang="ja-JP" altLang="en-US" sz="1600"/>
        </a:p>
      </xdr:txBody>
    </xdr:sp>
    <xdr:clientData/>
  </xdr:twoCellAnchor>
</xdr:wsDr>
</file>

<file path=xl/drawings/drawing24.xml><?xml version="1.0" encoding="utf-8"?>
<xdr:wsDr xmlns:xdr="http://schemas.openxmlformats.org/drawingml/2006/spreadsheetDrawing" xmlns:a="http://schemas.openxmlformats.org/drawingml/2006/main">
  <xdr:twoCellAnchor>
    <xdr:from>
      <xdr:col>2</xdr:col>
      <xdr:colOff>464820</xdr:colOff>
      <xdr:row>22</xdr:row>
      <xdr:rowOff>167640</xdr:rowOff>
    </xdr:from>
    <xdr:to>
      <xdr:col>8</xdr:col>
      <xdr:colOff>264055</xdr:colOff>
      <xdr:row>30</xdr:row>
      <xdr:rowOff>243840</xdr:rowOff>
    </xdr:to>
    <xdr:sp macro="" textlink="">
      <xdr:nvSpPr>
        <xdr:cNvPr id="2" name="テキスト ボックス 1">
          <a:extLst>
            <a:ext uri="{FF2B5EF4-FFF2-40B4-BE49-F238E27FC236}">
              <a16:creationId xmlns:a16="http://schemas.microsoft.com/office/drawing/2014/main" id="{EC8AD2D9-71E8-46CC-B217-0F36DEC8F305}"/>
            </a:ext>
          </a:extLst>
        </xdr:cNvPr>
        <xdr:cNvSpPr txBox="1"/>
      </xdr:nvSpPr>
      <xdr:spPr>
        <a:xfrm>
          <a:off x="1501140" y="4922520"/>
          <a:ext cx="5803795" cy="281940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2400" b="1"/>
            <a:t>【</a:t>
          </a:r>
          <a:r>
            <a:rPr kumimoji="1" lang="ja-JP" altLang="en-US" sz="2400" b="1"/>
            <a:t>レシート添付</a:t>
          </a:r>
          <a:r>
            <a:rPr kumimoji="1" lang="en-US" altLang="ja-JP" sz="2400" b="1"/>
            <a:t>】</a:t>
          </a:r>
        </a:p>
        <a:p>
          <a:endParaRPr lang="ja-JP" altLang="en-US" sz="1100" b="0" i="0" u="none" strike="noStrike" baseline="0">
            <a:solidFill>
              <a:schemeClr val="dk1"/>
            </a:solidFill>
            <a:latin typeface="+mn-lt"/>
            <a:ea typeface="+mn-ea"/>
            <a:cs typeface="+mn-cs"/>
          </a:endParaRPr>
        </a:p>
        <a:p>
          <a:r>
            <a:rPr lang="ja-JP" altLang="en-US" sz="1100" b="1" i="0" u="none" strike="noStrike" baseline="0">
              <a:solidFill>
                <a:schemeClr val="dk1"/>
              </a:solidFill>
              <a:latin typeface="+mn-lt"/>
              <a:ea typeface="+mn-ea"/>
              <a:cs typeface="+mn-cs"/>
            </a:rPr>
            <a:t> 各品目の上限額を超えた分については自己負担となります。 </a:t>
          </a:r>
        </a:p>
        <a:p>
          <a:r>
            <a:rPr lang="ja-JP" altLang="en-US" sz="1100" b="1" i="0" u="none" strike="noStrike" baseline="0">
              <a:solidFill>
                <a:schemeClr val="dk1"/>
              </a:solidFill>
              <a:latin typeface="+mn-lt"/>
              <a:ea typeface="+mn-ea"/>
              <a:cs typeface="+mn-cs"/>
            </a:rPr>
            <a:t> </a:t>
          </a:r>
          <a:endParaRPr lang="en-US" altLang="ja-JP" sz="1100" b="1" i="0" u="none" strike="noStrike" baseline="0">
            <a:solidFill>
              <a:schemeClr val="dk1"/>
            </a:solidFill>
            <a:latin typeface="+mn-lt"/>
            <a:ea typeface="+mn-ea"/>
            <a:cs typeface="+mn-cs"/>
          </a:endParaRPr>
        </a:p>
        <a:p>
          <a:r>
            <a:rPr lang="ja-JP" altLang="en-US" sz="1100" b="1" i="0" u="none" strike="noStrike" baseline="0">
              <a:solidFill>
                <a:schemeClr val="dk1"/>
              </a:solidFill>
              <a:latin typeface="+mn-lt"/>
              <a:ea typeface="+mn-ea"/>
              <a:cs typeface="+mn-cs"/>
            </a:rPr>
            <a:t>購入されたものの品目と購入年月日、金額が分かるものを提出してください。 </a:t>
          </a:r>
          <a:endParaRPr lang="en-US" altLang="ja-JP" sz="1100" b="1" i="0" u="none" strike="noStrike" baseline="0">
            <a:solidFill>
              <a:schemeClr val="dk1"/>
            </a:solidFill>
            <a:latin typeface="+mn-lt"/>
            <a:ea typeface="+mn-ea"/>
            <a:cs typeface="+mn-cs"/>
          </a:endParaRPr>
        </a:p>
        <a:p>
          <a:endParaRPr lang="ja-JP" altLang="en-US" sz="1100" b="1" i="0" u="none" strike="noStrike" baseline="0">
            <a:solidFill>
              <a:schemeClr val="dk1"/>
            </a:solidFill>
            <a:latin typeface="+mn-lt"/>
            <a:ea typeface="+mn-ea"/>
            <a:cs typeface="+mn-cs"/>
          </a:endParaRPr>
        </a:p>
        <a:p>
          <a:r>
            <a:rPr lang="ja-JP" altLang="en-US" sz="1100" b="1" i="0" u="none" strike="noStrike" baseline="0">
              <a:solidFill>
                <a:schemeClr val="dk1"/>
              </a:solidFill>
              <a:latin typeface="+mn-lt"/>
              <a:ea typeface="+mn-ea"/>
              <a:cs typeface="+mn-cs"/>
            </a:rPr>
            <a:t> </a:t>
          </a:r>
          <a:r>
            <a:rPr lang="ja-JP" altLang="en-US" sz="1100" b="1" i="0" u="none" strike="noStrike" baseline="0">
              <a:solidFill>
                <a:srgbClr val="FF0000"/>
              </a:solidFill>
              <a:latin typeface="+mn-lt"/>
              <a:ea typeface="+mn-ea"/>
              <a:cs typeface="+mn-cs"/>
            </a:rPr>
            <a:t>就職準備金として申請されるものだけのレシートにしてください。 </a:t>
          </a:r>
          <a:endParaRPr lang="en-US" altLang="ja-JP" sz="1100" b="1" i="0" u="none" strike="noStrike" baseline="0">
            <a:solidFill>
              <a:srgbClr val="FF0000"/>
            </a:solidFill>
            <a:latin typeface="+mn-lt"/>
            <a:ea typeface="+mn-ea"/>
            <a:cs typeface="+mn-cs"/>
          </a:endParaRPr>
        </a:p>
        <a:p>
          <a:endParaRPr lang="ja-JP" altLang="en-US" sz="1100" b="1" i="0" u="none" strike="noStrike" baseline="0">
            <a:solidFill>
              <a:schemeClr val="dk1"/>
            </a:solidFill>
            <a:latin typeface="+mn-lt"/>
            <a:ea typeface="+mn-ea"/>
            <a:cs typeface="+mn-cs"/>
          </a:endParaRPr>
        </a:p>
        <a:p>
          <a:r>
            <a:rPr lang="ja-JP" altLang="en-US" sz="1100" b="1" i="0" u="none" strike="noStrike" baseline="0">
              <a:solidFill>
                <a:schemeClr val="dk1"/>
              </a:solidFill>
              <a:latin typeface="+mn-lt"/>
              <a:ea typeface="+mn-ea"/>
              <a:cs typeface="+mn-cs"/>
            </a:rPr>
            <a:t> ポイントや割引、商品券等を利用している場合は利用後の金額（実際に支払った金額）が申請額となります。</a:t>
          </a:r>
          <a:endParaRPr lang="en-US" altLang="ja-JP" sz="1100" b="1" i="0" u="none" strike="noStrike" baseline="0">
            <a:solidFill>
              <a:schemeClr val="dk1"/>
            </a:solidFill>
            <a:latin typeface="+mn-lt"/>
            <a:ea typeface="+mn-ea"/>
            <a:cs typeface="+mn-cs"/>
          </a:endParaRPr>
        </a:p>
        <a:p>
          <a:endParaRPr lang="en-US" altLang="ja-JP" sz="1100" b="1" i="0" u="none" strike="noStrike" baseline="0">
            <a:solidFill>
              <a:schemeClr val="dk1"/>
            </a:solidFill>
            <a:latin typeface="+mn-lt"/>
            <a:ea typeface="+mn-ea"/>
            <a:cs typeface="+mn-cs"/>
          </a:endParaRPr>
        </a:p>
        <a:p>
          <a:pPr marL="0" marR="0" lvl="0" indent="0" defTabSz="914400" rtl="0" eaLnBrk="1" fontAlgn="auto" latinLnBrk="0" hangingPunct="1">
            <a:lnSpc>
              <a:spcPct val="100000"/>
            </a:lnSpc>
            <a:spcBef>
              <a:spcPts val="0"/>
            </a:spcBef>
            <a:spcAft>
              <a:spcPts val="0"/>
            </a:spcAft>
            <a:buClrTx/>
            <a:buSzTx/>
            <a:buFontTx/>
            <a:buNone/>
            <a:tabLst/>
            <a:defRPr/>
          </a:pPr>
          <a:r>
            <a:rPr lang="ja-JP" altLang="ja-JP" sz="1100" b="1" i="0" baseline="0">
              <a:solidFill>
                <a:schemeClr val="dk1"/>
              </a:solidFill>
              <a:effectLst/>
              <a:latin typeface="+mn-lt"/>
              <a:ea typeface="+mn-ea"/>
              <a:cs typeface="+mn-cs"/>
            </a:rPr>
            <a:t>楽天等のＡ４で出力した領収書はホッチキスで留めてまとめて提出してください</a:t>
          </a:r>
          <a:endParaRPr lang="ja-JP" altLang="ja-JP">
            <a:effectLst/>
          </a:endParaRPr>
        </a:p>
        <a:p>
          <a:r>
            <a:rPr lang="ja-JP" altLang="en-US" sz="1100" b="1" i="0" u="none" strike="noStrike" baseline="0">
              <a:solidFill>
                <a:schemeClr val="dk1"/>
              </a:solidFill>
              <a:latin typeface="+mn-lt"/>
              <a:ea typeface="+mn-ea"/>
              <a:cs typeface="+mn-cs"/>
            </a:rPr>
            <a:t> </a:t>
          </a:r>
          <a:endParaRPr lang="en-US" altLang="ja-JP" sz="1100" b="1" i="0" u="none" strike="noStrike" baseline="0">
            <a:solidFill>
              <a:schemeClr val="dk1"/>
            </a:solidFill>
            <a:latin typeface="+mn-lt"/>
            <a:ea typeface="+mn-ea"/>
            <a:cs typeface="+mn-cs"/>
          </a:endParaRPr>
        </a:p>
        <a:p>
          <a:endParaRPr kumimoji="1" lang="ja-JP" altLang="en-US" sz="1600"/>
        </a:p>
      </xdr:txBody>
    </xdr:sp>
    <xdr:clientData/>
  </xdr:twoCellAnchor>
</xdr:wsDr>
</file>

<file path=xl/drawings/drawing25.xml><?xml version="1.0" encoding="utf-8"?>
<xdr:wsDr xmlns:xdr="http://schemas.openxmlformats.org/drawingml/2006/spreadsheetDrawing" xmlns:a="http://schemas.openxmlformats.org/drawingml/2006/main">
  <xdr:twoCellAnchor>
    <xdr:from>
      <xdr:col>1</xdr:col>
      <xdr:colOff>125505</xdr:colOff>
      <xdr:row>37</xdr:row>
      <xdr:rowOff>236219</xdr:rowOff>
    </xdr:from>
    <xdr:to>
      <xdr:col>3</xdr:col>
      <xdr:colOff>304023</xdr:colOff>
      <xdr:row>53</xdr:row>
      <xdr:rowOff>185678</xdr:rowOff>
    </xdr:to>
    <xdr:grpSp>
      <xdr:nvGrpSpPr>
        <xdr:cNvPr id="18" name="グループ化 17">
          <a:extLst>
            <a:ext uri="{FF2B5EF4-FFF2-40B4-BE49-F238E27FC236}">
              <a16:creationId xmlns:a16="http://schemas.microsoft.com/office/drawing/2014/main" id="{CE96D454-8ADD-40CB-B24A-EDE00F3A16C5}"/>
            </a:ext>
          </a:extLst>
        </xdr:cNvPr>
        <xdr:cNvGrpSpPr/>
      </xdr:nvGrpSpPr>
      <xdr:grpSpPr>
        <a:xfrm>
          <a:off x="487455" y="12523469"/>
          <a:ext cx="2102568" cy="5435859"/>
          <a:chOff x="493688" y="12453620"/>
          <a:chExt cx="2083522" cy="5389931"/>
        </a:xfrm>
      </xdr:grpSpPr>
      <xdr:sp macro="" textlink="">
        <xdr:nvSpPr>
          <xdr:cNvPr id="3" name="テキスト ボックス 2">
            <a:extLst>
              <a:ext uri="{FF2B5EF4-FFF2-40B4-BE49-F238E27FC236}">
                <a16:creationId xmlns:a16="http://schemas.microsoft.com/office/drawing/2014/main" id="{4CBFFAD8-BD07-4EB5-ABC0-682EBF3EC439}"/>
              </a:ext>
            </a:extLst>
          </xdr:cNvPr>
          <xdr:cNvSpPr txBox="1"/>
        </xdr:nvSpPr>
        <xdr:spPr>
          <a:xfrm>
            <a:off x="493688" y="12453620"/>
            <a:ext cx="2083522" cy="5389931"/>
          </a:xfrm>
          <a:prstGeom prst="rect">
            <a:avLst/>
          </a:prstGeom>
          <a:solidFill>
            <a:schemeClr val="accent3">
              <a:lumMod val="20000"/>
              <a:lumOff val="80000"/>
            </a:schemeClr>
          </a:solidFill>
          <a:ln w="9525" cmpd="sng">
            <a:solidFill>
              <a:schemeClr val="lt1">
                <a:shade val="50000"/>
              </a:schemeClr>
            </a:solidFill>
            <a:prstDash val="lgDashDot"/>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endParaRPr kumimoji="1" lang="ja-JP" altLang="en-US" sz="1100"/>
          </a:p>
        </xdr:txBody>
      </xdr:sp>
      <xdr:sp macro="" textlink="">
        <xdr:nvSpPr>
          <xdr:cNvPr id="5" name="テキスト ボックス 4">
            <a:extLst>
              <a:ext uri="{FF2B5EF4-FFF2-40B4-BE49-F238E27FC236}">
                <a16:creationId xmlns:a16="http://schemas.microsoft.com/office/drawing/2014/main" id="{D388FD0E-77A4-4E1B-B7D0-2DCFA2DD97FC}"/>
              </a:ext>
            </a:extLst>
          </xdr:cNvPr>
          <xdr:cNvSpPr txBox="1"/>
        </xdr:nvSpPr>
        <xdr:spPr>
          <a:xfrm>
            <a:off x="571500" y="12623800"/>
            <a:ext cx="1803400" cy="444500"/>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kumimoji="1" lang="ja-JP" altLang="en-US" sz="1400" b="1"/>
              <a:t>のりつけ</a:t>
            </a:r>
          </a:p>
        </xdr:txBody>
      </xdr:sp>
      <xdr:sp macro="" textlink="">
        <xdr:nvSpPr>
          <xdr:cNvPr id="9" name="テキスト ボックス 8">
            <a:extLst>
              <a:ext uri="{FF2B5EF4-FFF2-40B4-BE49-F238E27FC236}">
                <a16:creationId xmlns:a16="http://schemas.microsoft.com/office/drawing/2014/main" id="{520A9C87-CBF5-48AE-AE51-673DD19041DB}"/>
              </a:ext>
            </a:extLst>
          </xdr:cNvPr>
          <xdr:cNvSpPr txBox="1"/>
        </xdr:nvSpPr>
        <xdr:spPr>
          <a:xfrm>
            <a:off x="899104" y="13539041"/>
            <a:ext cx="1174750" cy="3886200"/>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square" rtlCol="0" anchor="ctr"/>
          <a:lstStyle/>
          <a:p>
            <a:r>
              <a:rPr kumimoji="1" lang="ja-JP" altLang="en-US" sz="2800" b="1"/>
              <a:t>レシート貼付</a:t>
            </a:r>
          </a:p>
        </xdr:txBody>
      </xdr:sp>
    </xdr:grpSp>
    <xdr:clientData/>
  </xdr:twoCellAnchor>
  <xdr:twoCellAnchor>
    <xdr:from>
      <xdr:col>5</xdr:col>
      <xdr:colOff>645459</xdr:colOff>
      <xdr:row>37</xdr:row>
      <xdr:rowOff>254000</xdr:rowOff>
    </xdr:from>
    <xdr:to>
      <xdr:col>8</xdr:col>
      <xdr:colOff>561460</xdr:colOff>
      <xdr:row>53</xdr:row>
      <xdr:rowOff>203459</xdr:rowOff>
    </xdr:to>
    <xdr:sp macro="" textlink="">
      <xdr:nvSpPr>
        <xdr:cNvPr id="20" name="テキスト ボックス 19">
          <a:extLst>
            <a:ext uri="{FF2B5EF4-FFF2-40B4-BE49-F238E27FC236}">
              <a16:creationId xmlns:a16="http://schemas.microsoft.com/office/drawing/2014/main" id="{BAE7E472-99A7-4AE6-AC9C-E87766B41551}"/>
            </a:ext>
          </a:extLst>
        </xdr:cNvPr>
        <xdr:cNvSpPr txBox="1"/>
      </xdr:nvSpPr>
      <xdr:spPr>
        <a:xfrm>
          <a:off x="5602941" y="12410141"/>
          <a:ext cx="2004778" cy="5400000"/>
        </a:xfrm>
        <a:prstGeom prst="rect">
          <a:avLst/>
        </a:prstGeom>
        <a:solidFill>
          <a:schemeClr val="accent3">
            <a:lumMod val="20000"/>
            <a:lumOff val="80000"/>
          </a:schemeClr>
        </a:solidFill>
        <a:ln w="9525" cmpd="sng">
          <a:solidFill>
            <a:schemeClr val="lt1">
              <a:shade val="50000"/>
            </a:schemeClr>
          </a:solidFill>
          <a:prstDash val="lgDashDot"/>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endParaRPr kumimoji="1" lang="ja-JP" altLang="en-US" sz="1100"/>
        </a:p>
      </xdr:txBody>
    </xdr:sp>
    <xdr:clientData/>
  </xdr:twoCellAnchor>
  <xdr:twoCellAnchor>
    <xdr:from>
      <xdr:col>6</xdr:col>
      <xdr:colOff>0</xdr:colOff>
      <xdr:row>38</xdr:row>
      <xdr:rowOff>10492</xdr:rowOff>
    </xdr:from>
    <xdr:to>
      <xdr:col>8</xdr:col>
      <xdr:colOff>660851</xdr:colOff>
      <xdr:row>53</xdr:row>
      <xdr:rowOff>300610</xdr:rowOff>
    </xdr:to>
    <xdr:sp macro="" textlink="">
      <xdr:nvSpPr>
        <xdr:cNvPr id="27" name="テキスト ボックス 26">
          <a:extLst>
            <a:ext uri="{FF2B5EF4-FFF2-40B4-BE49-F238E27FC236}">
              <a16:creationId xmlns:a16="http://schemas.microsoft.com/office/drawing/2014/main" id="{C813D755-70F2-42F9-99F9-0D7E39655A91}"/>
            </a:ext>
          </a:extLst>
        </xdr:cNvPr>
        <xdr:cNvSpPr txBox="1"/>
      </xdr:nvSpPr>
      <xdr:spPr>
        <a:xfrm>
          <a:off x="5629835" y="12507292"/>
          <a:ext cx="2077275" cy="5400000"/>
        </a:xfrm>
        <a:prstGeom prst="rect">
          <a:avLst/>
        </a:prstGeom>
        <a:solidFill>
          <a:schemeClr val="accent3">
            <a:lumMod val="20000"/>
            <a:lumOff val="80000"/>
          </a:schemeClr>
        </a:solidFill>
        <a:ln w="9525" cmpd="sng">
          <a:solidFill>
            <a:schemeClr val="lt1">
              <a:shade val="50000"/>
            </a:schemeClr>
          </a:solidFill>
          <a:prstDash val="lgDashDot"/>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endParaRPr kumimoji="1" lang="ja-JP" altLang="en-US" sz="1100"/>
        </a:p>
      </xdr:txBody>
    </xdr:sp>
    <xdr:clientData/>
  </xdr:twoCellAnchor>
  <xdr:twoCellAnchor>
    <xdr:from>
      <xdr:col>6</xdr:col>
      <xdr:colOff>71718</xdr:colOff>
      <xdr:row>38</xdr:row>
      <xdr:rowOff>109883</xdr:rowOff>
    </xdr:from>
    <xdr:to>
      <xdr:col>8</xdr:col>
      <xdr:colOff>754169</xdr:colOff>
      <xdr:row>54</xdr:row>
      <xdr:rowOff>59342</xdr:rowOff>
    </xdr:to>
    <xdr:sp macro="" textlink="">
      <xdr:nvSpPr>
        <xdr:cNvPr id="28" name="テキスト ボックス 27">
          <a:extLst>
            <a:ext uri="{FF2B5EF4-FFF2-40B4-BE49-F238E27FC236}">
              <a16:creationId xmlns:a16="http://schemas.microsoft.com/office/drawing/2014/main" id="{8AD2D12B-0BDF-45CF-B548-5A476BCC2FC6}"/>
            </a:ext>
          </a:extLst>
        </xdr:cNvPr>
        <xdr:cNvSpPr txBox="1"/>
      </xdr:nvSpPr>
      <xdr:spPr>
        <a:xfrm>
          <a:off x="5701553" y="12606683"/>
          <a:ext cx="2098875" cy="5400000"/>
        </a:xfrm>
        <a:prstGeom prst="rect">
          <a:avLst/>
        </a:prstGeom>
        <a:solidFill>
          <a:schemeClr val="accent3">
            <a:lumMod val="20000"/>
            <a:lumOff val="80000"/>
          </a:schemeClr>
        </a:solidFill>
        <a:ln w="9525" cmpd="sng">
          <a:solidFill>
            <a:schemeClr val="lt1">
              <a:shade val="50000"/>
            </a:schemeClr>
          </a:solidFill>
          <a:prstDash val="lgDashDot"/>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endParaRPr kumimoji="1" lang="ja-JP" altLang="en-US" sz="1100"/>
        </a:p>
      </xdr:txBody>
    </xdr:sp>
    <xdr:clientData/>
  </xdr:twoCellAnchor>
  <xdr:twoCellAnchor>
    <xdr:from>
      <xdr:col>6</xdr:col>
      <xdr:colOff>217245</xdr:colOff>
      <xdr:row>38</xdr:row>
      <xdr:rowOff>240404</xdr:rowOff>
    </xdr:from>
    <xdr:to>
      <xdr:col>8</xdr:col>
      <xdr:colOff>601232</xdr:colOff>
      <xdr:row>40</xdr:row>
      <xdr:rowOff>1345</xdr:rowOff>
    </xdr:to>
    <xdr:sp macro="" textlink="">
      <xdr:nvSpPr>
        <xdr:cNvPr id="25" name="テキスト ボックス 24">
          <a:extLst>
            <a:ext uri="{FF2B5EF4-FFF2-40B4-BE49-F238E27FC236}">
              <a16:creationId xmlns:a16="http://schemas.microsoft.com/office/drawing/2014/main" id="{E3E780C3-FDB2-4940-9D5E-1A11A1E0A162}"/>
            </a:ext>
          </a:extLst>
        </xdr:cNvPr>
        <xdr:cNvSpPr txBox="1"/>
      </xdr:nvSpPr>
      <xdr:spPr>
        <a:xfrm>
          <a:off x="5847080" y="12737204"/>
          <a:ext cx="1800411" cy="442259"/>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kumimoji="1" lang="ja-JP" altLang="en-US" sz="1400" b="1"/>
            <a:t>のりつけ</a:t>
          </a:r>
        </a:p>
      </xdr:txBody>
    </xdr:sp>
    <xdr:clientData/>
  </xdr:twoCellAnchor>
  <xdr:twoCellAnchor>
    <xdr:from>
      <xdr:col>6</xdr:col>
      <xdr:colOff>598618</xdr:colOff>
      <xdr:row>41</xdr:row>
      <xdr:rowOff>40191</xdr:rowOff>
    </xdr:from>
    <xdr:to>
      <xdr:col>8</xdr:col>
      <xdr:colOff>353955</xdr:colOff>
      <xdr:row>52</xdr:row>
      <xdr:rowOff>154490</xdr:rowOff>
    </xdr:to>
    <xdr:sp macro="" textlink="">
      <xdr:nvSpPr>
        <xdr:cNvPr id="26" name="テキスト ボックス 25">
          <a:extLst>
            <a:ext uri="{FF2B5EF4-FFF2-40B4-BE49-F238E27FC236}">
              <a16:creationId xmlns:a16="http://schemas.microsoft.com/office/drawing/2014/main" id="{D9AA3A0C-A861-4AC0-887D-2EACFDB64FA5}"/>
            </a:ext>
          </a:extLst>
        </xdr:cNvPr>
        <xdr:cNvSpPr txBox="1"/>
      </xdr:nvSpPr>
      <xdr:spPr>
        <a:xfrm>
          <a:off x="6228453" y="13558967"/>
          <a:ext cx="1171761" cy="3861547"/>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square" rtlCol="0" anchor="ctr"/>
        <a:lstStyle/>
        <a:p>
          <a:r>
            <a:rPr kumimoji="1" lang="ja-JP" altLang="en-US" sz="2800" b="1"/>
            <a:t>レシート貼付</a:t>
          </a:r>
        </a:p>
      </xdr:txBody>
    </xdr:sp>
    <xdr:clientData/>
  </xdr:twoCellAnchor>
  <xdr:twoCellAnchor>
    <xdr:from>
      <xdr:col>1</xdr:col>
      <xdr:colOff>107578</xdr:colOff>
      <xdr:row>54</xdr:row>
      <xdr:rowOff>161365</xdr:rowOff>
    </xdr:from>
    <xdr:to>
      <xdr:col>3</xdr:col>
      <xdr:colOff>233084</xdr:colOff>
      <xdr:row>70</xdr:row>
      <xdr:rowOff>218400</xdr:rowOff>
    </xdr:to>
    <xdr:sp macro="" textlink="">
      <xdr:nvSpPr>
        <xdr:cNvPr id="29" name="テキスト ボックス 28">
          <a:extLst>
            <a:ext uri="{FF2B5EF4-FFF2-40B4-BE49-F238E27FC236}">
              <a16:creationId xmlns:a16="http://schemas.microsoft.com/office/drawing/2014/main" id="{312E657C-DFB2-4822-B69B-A627CFC16E0F}"/>
            </a:ext>
          </a:extLst>
        </xdr:cNvPr>
        <xdr:cNvSpPr txBox="1"/>
      </xdr:nvSpPr>
      <xdr:spPr>
        <a:xfrm>
          <a:off x="475131" y="18108706"/>
          <a:ext cx="2034988" cy="5400000"/>
        </a:xfrm>
        <a:prstGeom prst="rect">
          <a:avLst/>
        </a:prstGeom>
        <a:solidFill>
          <a:schemeClr val="accent3">
            <a:lumMod val="20000"/>
            <a:lumOff val="80000"/>
          </a:schemeClr>
        </a:solidFill>
        <a:ln w="9525" cmpd="sng">
          <a:solidFill>
            <a:schemeClr val="lt1">
              <a:shade val="50000"/>
            </a:schemeClr>
          </a:solidFill>
          <a:prstDash val="lgDashDot"/>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endParaRPr kumimoji="1" lang="ja-JP" altLang="en-US" sz="1100"/>
        </a:p>
      </xdr:txBody>
    </xdr:sp>
    <xdr:clientData/>
  </xdr:twoCellAnchor>
  <xdr:twoCellAnchor>
    <xdr:from>
      <xdr:col>3</xdr:col>
      <xdr:colOff>681318</xdr:colOff>
      <xdr:row>54</xdr:row>
      <xdr:rowOff>170329</xdr:rowOff>
    </xdr:from>
    <xdr:to>
      <xdr:col>5</xdr:col>
      <xdr:colOff>119201</xdr:colOff>
      <xdr:row>70</xdr:row>
      <xdr:rowOff>227364</xdr:rowOff>
    </xdr:to>
    <xdr:sp macro="" textlink="">
      <xdr:nvSpPr>
        <xdr:cNvPr id="31" name="テキスト ボックス 30">
          <a:extLst>
            <a:ext uri="{FF2B5EF4-FFF2-40B4-BE49-F238E27FC236}">
              <a16:creationId xmlns:a16="http://schemas.microsoft.com/office/drawing/2014/main" id="{63495AC7-64D9-4DB9-96EA-F30269356D97}"/>
            </a:ext>
          </a:extLst>
        </xdr:cNvPr>
        <xdr:cNvSpPr txBox="1"/>
      </xdr:nvSpPr>
      <xdr:spPr>
        <a:xfrm>
          <a:off x="2958353" y="18117670"/>
          <a:ext cx="2118330" cy="5400000"/>
        </a:xfrm>
        <a:prstGeom prst="rect">
          <a:avLst/>
        </a:prstGeom>
        <a:solidFill>
          <a:schemeClr val="accent3">
            <a:lumMod val="20000"/>
            <a:lumOff val="80000"/>
          </a:schemeClr>
        </a:solidFill>
        <a:ln w="9525" cmpd="sng">
          <a:solidFill>
            <a:schemeClr val="lt1">
              <a:shade val="50000"/>
            </a:schemeClr>
          </a:solidFill>
          <a:prstDash val="lgDashDot"/>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endParaRPr kumimoji="1" lang="ja-JP" altLang="en-US" sz="1100"/>
        </a:p>
      </xdr:txBody>
    </xdr:sp>
    <xdr:clientData/>
  </xdr:twoCellAnchor>
  <xdr:twoCellAnchor>
    <xdr:from>
      <xdr:col>3</xdr:col>
      <xdr:colOff>870494</xdr:colOff>
      <xdr:row>54</xdr:row>
      <xdr:rowOff>288109</xdr:rowOff>
    </xdr:from>
    <xdr:to>
      <xdr:col>4</xdr:col>
      <xdr:colOff>1093651</xdr:colOff>
      <xdr:row>56</xdr:row>
      <xdr:rowOff>41367</xdr:rowOff>
    </xdr:to>
    <xdr:sp macro="" textlink="">
      <xdr:nvSpPr>
        <xdr:cNvPr id="22" name="テキスト ボックス 21">
          <a:extLst>
            <a:ext uri="{FF2B5EF4-FFF2-40B4-BE49-F238E27FC236}">
              <a16:creationId xmlns:a16="http://schemas.microsoft.com/office/drawing/2014/main" id="{A99F47B1-CBF7-4674-B465-70ED480CA0C8}"/>
            </a:ext>
          </a:extLst>
        </xdr:cNvPr>
        <xdr:cNvSpPr txBox="1"/>
      </xdr:nvSpPr>
      <xdr:spPr>
        <a:xfrm>
          <a:off x="3145608" y="18586995"/>
          <a:ext cx="1812472" cy="449943"/>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kumimoji="1" lang="ja-JP" altLang="en-US" sz="1400" b="1"/>
            <a:t>のりつけ</a:t>
          </a:r>
        </a:p>
      </xdr:txBody>
    </xdr:sp>
    <xdr:clientData/>
  </xdr:twoCellAnchor>
  <xdr:twoCellAnchor>
    <xdr:from>
      <xdr:col>3</xdr:col>
      <xdr:colOff>1152616</xdr:colOff>
      <xdr:row>56</xdr:row>
      <xdr:rowOff>242219</xdr:rowOff>
    </xdr:from>
    <xdr:to>
      <xdr:col>4</xdr:col>
      <xdr:colOff>739866</xdr:colOff>
      <xdr:row>68</xdr:row>
      <xdr:rowOff>15859</xdr:rowOff>
    </xdr:to>
    <xdr:sp macro="" textlink="">
      <xdr:nvSpPr>
        <xdr:cNvPr id="23" name="テキスト ボックス 22">
          <a:extLst>
            <a:ext uri="{FF2B5EF4-FFF2-40B4-BE49-F238E27FC236}">
              <a16:creationId xmlns:a16="http://schemas.microsoft.com/office/drawing/2014/main" id="{E5244155-1D77-47BA-BD0E-B0E9BE69D3A9}"/>
            </a:ext>
          </a:extLst>
        </xdr:cNvPr>
        <xdr:cNvSpPr txBox="1"/>
      </xdr:nvSpPr>
      <xdr:spPr>
        <a:xfrm>
          <a:off x="3427730" y="19237790"/>
          <a:ext cx="1176565" cy="3953755"/>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square" rtlCol="0" anchor="ctr"/>
        <a:lstStyle/>
        <a:p>
          <a:r>
            <a:rPr kumimoji="1" lang="ja-JP" altLang="en-US" sz="2800" b="1"/>
            <a:t>レシート貼付</a:t>
          </a:r>
        </a:p>
      </xdr:txBody>
    </xdr:sp>
    <xdr:clientData/>
  </xdr:twoCellAnchor>
  <xdr:twoCellAnchor>
    <xdr:from>
      <xdr:col>1</xdr:col>
      <xdr:colOff>239486</xdr:colOff>
      <xdr:row>54</xdr:row>
      <xdr:rowOff>293914</xdr:rowOff>
    </xdr:from>
    <xdr:to>
      <xdr:col>3</xdr:col>
      <xdr:colOff>146958</xdr:colOff>
      <xdr:row>56</xdr:row>
      <xdr:rowOff>47172</xdr:rowOff>
    </xdr:to>
    <xdr:sp macro="" textlink="">
      <xdr:nvSpPr>
        <xdr:cNvPr id="43" name="テキスト ボックス 42">
          <a:extLst>
            <a:ext uri="{FF2B5EF4-FFF2-40B4-BE49-F238E27FC236}">
              <a16:creationId xmlns:a16="http://schemas.microsoft.com/office/drawing/2014/main" id="{A89B59B0-BC68-4EF5-A531-BE1CCD28F3AF}"/>
            </a:ext>
          </a:extLst>
        </xdr:cNvPr>
        <xdr:cNvSpPr txBox="1"/>
      </xdr:nvSpPr>
      <xdr:spPr>
        <a:xfrm>
          <a:off x="609600" y="18592800"/>
          <a:ext cx="1812472" cy="449943"/>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kumimoji="1" lang="ja-JP" altLang="en-US" sz="1400" b="1"/>
            <a:t>のりつけ</a:t>
          </a:r>
        </a:p>
      </xdr:txBody>
    </xdr:sp>
    <xdr:clientData/>
  </xdr:twoCellAnchor>
  <xdr:twoCellAnchor>
    <xdr:from>
      <xdr:col>1</xdr:col>
      <xdr:colOff>486017</xdr:colOff>
      <xdr:row>56</xdr:row>
      <xdr:rowOff>277907</xdr:rowOff>
    </xdr:from>
    <xdr:to>
      <xdr:col>2</xdr:col>
      <xdr:colOff>987667</xdr:colOff>
      <xdr:row>68</xdr:row>
      <xdr:rowOff>51547</xdr:rowOff>
    </xdr:to>
    <xdr:sp macro="" textlink="">
      <xdr:nvSpPr>
        <xdr:cNvPr id="44" name="テキスト ボックス 43">
          <a:extLst>
            <a:ext uri="{FF2B5EF4-FFF2-40B4-BE49-F238E27FC236}">
              <a16:creationId xmlns:a16="http://schemas.microsoft.com/office/drawing/2014/main" id="{73F87261-9A88-4B68-B96B-7C3601ACC3D4}"/>
            </a:ext>
          </a:extLst>
        </xdr:cNvPr>
        <xdr:cNvSpPr txBox="1"/>
      </xdr:nvSpPr>
      <xdr:spPr>
        <a:xfrm>
          <a:off x="856131" y="19273478"/>
          <a:ext cx="1176565" cy="3953755"/>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square" rtlCol="0" anchor="ctr"/>
        <a:lstStyle/>
        <a:p>
          <a:r>
            <a:rPr kumimoji="1" lang="ja-JP" altLang="en-US" sz="2800" b="1"/>
            <a:t>レシート貼付</a:t>
          </a:r>
        </a:p>
      </xdr:txBody>
    </xdr:sp>
    <xdr:clientData/>
  </xdr:twoCellAnchor>
  <xdr:twoCellAnchor>
    <xdr:from>
      <xdr:col>3</xdr:col>
      <xdr:colOff>728063</xdr:colOff>
      <xdr:row>37</xdr:row>
      <xdr:rowOff>265097</xdr:rowOff>
    </xdr:from>
    <xdr:to>
      <xdr:col>5</xdr:col>
      <xdr:colOff>306079</xdr:colOff>
      <xdr:row>50</xdr:row>
      <xdr:rowOff>251624</xdr:rowOff>
    </xdr:to>
    <xdr:grpSp>
      <xdr:nvGrpSpPr>
        <xdr:cNvPr id="46" name="グループ化 45">
          <a:extLst>
            <a:ext uri="{FF2B5EF4-FFF2-40B4-BE49-F238E27FC236}">
              <a16:creationId xmlns:a16="http://schemas.microsoft.com/office/drawing/2014/main" id="{9A0CAF1A-4AF6-458E-96B3-A1EEAAEBEAA9}"/>
            </a:ext>
          </a:extLst>
        </xdr:cNvPr>
        <xdr:cNvGrpSpPr/>
      </xdr:nvGrpSpPr>
      <xdr:grpSpPr>
        <a:xfrm>
          <a:off x="3014063" y="12552347"/>
          <a:ext cx="2254541" cy="4444227"/>
          <a:chOff x="2994185" y="12549862"/>
          <a:chExt cx="2261581" cy="4465762"/>
        </a:xfrm>
      </xdr:grpSpPr>
      <xdr:grpSp>
        <xdr:nvGrpSpPr>
          <xdr:cNvPr id="42" name="グループ化 41">
            <a:extLst>
              <a:ext uri="{FF2B5EF4-FFF2-40B4-BE49-F238E27FC236}">
                <a16:creationId xmlns:a16="http://schemas.microsoft.com/office/drawing/2014/main" id="{822CB3E6-2C6B-4195-80E3-73E1762C78AE}"/>
              </a:ext>
            </a:extLst>
          </xdr:cNvPr>
          <xdr:cNvGrpSpPr/>
        </xdr:nvGrpSpPr>
        <xdr:grpSpPr>
          <a:xfrm>
            <a:off x="2994185" y="12549862"/>
            <a:ext cx="2261581" cy="3803126"/>
            <a:chOff x="3013278" y="12486373"/>
            <a:chExt cx="2253182" cy="3784905"/>
          </a:xfrm>
        </xdr:grpSpPr>
        <xdr:sp macro="" textlink="">
          <xdr:nvSpPr>
            <xdr:cNvPr id="32" name="テキスト ボックス 31">
              <a:extLst>
                <a:ext uri="{FF2B5EF4-FFF2-40B4-BE49-F238E27FC236}">
                  <a16:creationId xmlns:a16="http://schemas.microsoft.com/office/drawing/2014/main" id="{0A5300E9-DE96-4908-84F3-53419779812C}"/>
                </a:ext>
              </a:extLst>
            </xdr:cNvPr>
            <xdr:cNvSpPr txBox="1"/>
          </xdr:nvSpPr>
          <xdr:spPr>
            <a:xfrm>
              <a:off x="3018619" y="12486373"/>
              <a:ext cx="2082338" cy="1136264"/>
            </a:xfrm>
            <a:prstGeom prst="rect">
              <a:avLst/>
            </a:prstGeom>
            <a:solidFill>
              <a:schemeClr val="accent3">
                <a:lumMod val="20000"/>
                <a:lumOff val="80000"/>
              </a:schemeClr>
            </a:solidFill>
            <a:ln w="15875" cmpd="sng">
              <a:solidFill>
                <a:srgbClr val="002060"/>
              </a:solidFill>
              <a:prstDash val="dash"/>
              <a:extLst>
                <a:ext uri="{C807C97D-BFC1-408E-A445-0C87EB9F89A2}">
                  <ask:lineSketchStyleProps xmlns:ask="http://schemas.microsoft.com/office/drawing/2018/sketchyshapes">
                    <ask:type>
                      <ask:lineSketchNone/>
                    </ask:type>
                  </ask:lineSketchStyleProps>
                </a:ext>
              </a:extLst>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endParaRPr kumimoji="1" lang="ja-JP" altLang="en-US" sz="1100"/>
            </a:p>
          </xdr:txBody>
        </xdr:sp>
        <xdr:sp macro="" textlink="">
          <xdr:nvSpPr>
            <xdr:cNvPr id="35" name="平行四辺形 34">
              <a:extLst>
                <a:ext uri="{FF2B5EF4-FFF2-40B4-BE49-F238E27FC236}">
                  <a16:creationId xmlns:a16="http://schemas.microsoft.com/office/drawing/2014/main" id="{5A4568D2-D534-4534-928C-6E5ACE3181D0}"/>
                </a:ext>
              </a:extLst>
            </xdr:cNvPr>
            <xdr:cNvSpPr/>
          </xdr:nvSpPr>
          <xdr:spPr>
            <a:xfrm>
              <a:off x="3013278" y="14289812"/>
              <a:ext cx="2244192" cy="668898"/>
            </a:xfrm>
            <a:prstGeom prst="parallelogram">
              <a:avLst/>
            </a:prstGeom>
            <a:solidFill>
              <a:schemeClr val="accent3">
                <a:lumMod val="20000"/>
                <a:lumOff val="80000"/>
              </a:schemeClr>
            </a:solidFill>
            <a:ln>
              <a:solidFill>
                <a:srgbClr val="002060"/>
              </a:solidFill>
              <a:prstDash val="dash"/>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sp macro="" textlink="">
          <xdr:nvSpPr>
            <xdr:cNvPr id="38" name="平行四辺形 37">
              <a:extLst>
                <a:ext uri="{FF2B5EF4-FFF2-40B4-BE49-F238E27FC236}">
                  <a16:creationId xmlns:a16="http://schemas.microsoft.com/office/drawing/2014/main" id="{754E4BA8-98B4-4419-884B-15E965B7C0A2}"/>
                </a:ext>
              </a:extLst>
            </xdr:cNvPr>
            <xdr:cNvSpPr/>
          </xdr:nvSpPr>
          <xdr:spPr>
            <a:xfrm rot="10800000" flipH="1">
              <a:off x="3022269" y="13620912"/>
              <a:ext cx="2244191" cy="668899"/>
            </a:xfrm>
            <a:prstGeom prst="parallelogram">
              <a:avLst/>
            </a:prstGeom>
            <a:solidFill>
              <a:schemeClr val="bg1">
                <a:lumMod val="85000"/>
              </a:schemeClr>
            </a:solidFill>
            <a:ln>
              <a:solidFill>
                <a:srgbClr val="002060"/>
              </a:solidFill>
              <a:prstDash val="dash"/>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sp macro="" textlink="">
          <xdr:nvSpPr>
            <xdr:cNvPr id="40" name="平行四辺形 39">
              <a:extLst>
                <a:ext uri="{FF2B5EF4-FFF2-40B4-BE49-F238E27FC236}">
                  <a16:creationId xmlns:a16="http://schemas.microsoft.com/office/drawing/2014/main" id="{CB62A1CE-8122-47D1-AA7F-5139CE392F93}"/>
                </a:ext>
              </a:extLst>
            </xdr:cNvPr>
            <xdr:cNvSpPr/>
          </xdr:nvSpPr>
          <xdr:spPr>
            <a:xfrm rot="10800000" flipH="1">
              <a:off x="3020679" y="14942703"/>
              <a:ext cx="2244191" cy="668899"/>
            </a:xfrm>
            <a:prstGeom prst="parallelogram">
              <a:avLst/>
            </a:prstGeom>
            <a:solidFill>
              <a:schemeClr val="bg1">
                <a:lumMod val="85000"/>
              </a:schemeClr>
            </a:solidFill>
            <a:ln>
              <a:solidFill>
                <a:srgbClr val="002060"/>
              </a:solidFill>
              <a:prstDash val="dash"/>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sp macro="" textlink="">
          <xdr:nvSpPr>
            <xdr:cNvPr id="41" name="平行四辺形 40">
              <a:extLst>
                <a:ext uri="{FF2B5EF4-FFF2-40B4-BE49-F238E27FC236}">
                  <a16:creationId xmlns:a16="http://schemas.microsoft.com/office/drawing/2014/main" id="{3382C8D5-B824-47F2-B4EB-0BC446EB1CD9}"/>
                </a:ext>
              </a:extLst>
            </xdr:cNvPr>
            <xdr:cNvSpPr/>
          </xdr:nvSpPr>
          <xdr:spPr>
            <a:xfrm>
              <a:off x="3017824" y="15602379"/>
              <a:ext cx="2244191" cy="668899"/>
            </a:xfrm>
            <a:prstGeom prst="parallelogram">
              <a:avLst/>
            </a:prstGeom>
            <a:solidFill>
              <a:schemeClr val="accent3">
                <a:lumMod val="20000"/>
                <a:lumOff val="80000"/>
              </a:schemeClr>
            </a:solidFill>
            <a:ln>
              <a:prstDash val="dash"/>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grpSp>
      <xdr:sp macro="" textlink="">
        <xdr:nvSpPr>
          <xdr:cNvPr id="45" name="平行四辺形 44">
            <a:extLst>
              <a:ext uri="{FF2B5EF4-FFF2-40B4-BE49-F238E27FC236}">
                <a16:creationId xmlns:a16="http://schemas.microsoft.com/office/drawing/2014/main" id="{1541EB7F-B209-42AB-80C7-41369AAD202E}"/>
              </a:ext>
            </a:extLst>
          </xdr:cNvPr>
          <xdr:cNvSpPr/>
        </xdr:nvSpPr>
        <xdr:spPr>
          <a:xfrm rot="10800000" flipH="1">
            <a:off x="3014870" y="16339931"/>
            <a:ext cx="2240704" cy="675693"/>
          </a:xfrm>
          <a:prstGeom prst="parallelogram">
            <a:avLst/>
          </a:prstGeom>
          <a:solidFill>
            <a:schemeClr val="bg1">
              <a:lumMod val="85000"/>
            </a:schemeClr>
          </a:solidFill>
          <a:ln>
            <a:solidFill>
              <a:srgbClr val="002060"/>
            </a:solidFill>
            <a:prstDash val="dash"/>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grpSp>
    <xdr:clientData/>
  </xdr:twoCellAnchor>
  <xdr:twoCellAnchor>
    <xdr:from>
      <xdr:col>3</xdr:col>
      <xdr:colOff>874643</xdr:colOff>
      <xdr:row>38</xdr:row>
      <xdr:rowOff>19878</xdr:rowOff>
    </xdr:from>
    <xdr:to>
      <xdr:col>4</xdr:col>
      <xdr:colOff>1092977</xdr:colOff>
      <xdr:row>39</xdr:row>
      <xdr:rowOff>99392</xdr:rowOff>
    </xdr:to>
    <xdr:sp macro="" textlink="">
      <xdr:nvSpPr>
        <xdr:cNvPr id="47" name="テキスト ボックス 46">
          <a:extLst>
            <a:ext uri="{FF2B5EF4-FFF2-40B4-BE49-F238E27FC236}">
              <a16:creationId xmlns:a16="http://schemas.microsoft.com/office/drawing/2014/main" id="{90C371D5-F02A-47F6-BA7F-0D2FE67F6C10}"/>
            </a:ext>
          </a:extLst>
        </xdr:cNvPr>
        <xdr:cNvSpPr txBox="1"/>
      </xdr:nvSpPr>
      <xdr:spPr>
        <a:xfrm>
          <a:off x="3140765" y="12649200"/>
          <a:ext cx="1801969" cy="424070"/>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kumimoji="1" lang="ja-JP" altLang="en-US" sz="1400" b="1"/>
            <a:t>のりつけ</a:t>
          </a:r>
        </a:p>
      </xdr:txBody>
    </xdr:sp>
    <xdr:clientData/>
  </xdr:twoCellAnchor>
  <xdr:twoCellAnchor>
    <xdr:from>
      <xdr:col>3</xdr:col>
      <xdr:colOff>194998</xdr:colOff>
      <xdr:row>51</xdr:row>
      <xdr:rowOff>39284</xdr:rowOff>
    </xdr:from>
    <xdr:to>
      <xdr:col>6</xdr:col>
      <xdr:colOff>61529</xdr:colOff>
      <xdr:row>53</xdr:row>
      <xdr:rowOff>228599</xdr:rowOff>
    </xdr:to>
    <xdr:sp macro="" textlink="">
      <xdr:nvSpPr>
        <xdr:cNvPr id="48" name="テキスト ボックス 47">
          <a:extLst>
            <a:ext uri="{FF2B5EF4-FFF2-40B4-BE49-F238E27FC236}">
              <a16:creationId xmlns:a16="http://schemas.microsoft.com/office/drawing/2014/main" id="{4C5311C7-D2C6-45E3-A2A4-BE0031FE3E4E}"/>
            </a:ext>
          </a:extLst>
        </xdr:cNvPr>
        <xdr:cNvSpPr txBox="1"/>
      </xdr:nvSpPr>
      <xdr:spPr>
        <a:xfrm>
          <a:off x="2470112" y="17293141"/>
          <a:ext cx="3230217" cy="886001"/>
        </a:xfrm>
        <a:prstGeom prst="rect">
          <a:avLst/>
        </a:prstGeom>
        <a:solidFill>
          <a:schemeClr val="lt1"/>
        </a:solidFill>
        <a:ln w="31750" cmpd="sng">
          <a:solidFill>
            <a:srgbClr val="FF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en-US" altLang="ja-JP" sz="1100" b="1"/>
            <a:t>※</a:t>
          </a:r>
          <a:r>
            <a:rPr kumimoji="1" lang="ja-JP" altLang="en-US" sz="1100" b="1"/>
            <a:t>レシート数が多い場合は重ねたり、添付シート複数枚にわけてください。レシートが長い場合は三つ折りにしてください。</a:t>
          </a:r>
          <a:endParaRPr kumimoji="1" lang="en-US" altLang="ja-JP" sz="1100" b="1"/>
        </a:p>
      </xdr:txBody>
    </xdr:sp>
    <xdr:clientData/>
  </xdr:twoCellAnchor>
  <xdr:twoCellAnchor>
    <xdr:from>
      <xdr:col>2</xdr:col>
      <xdr:colOff>1114739</xdr:colOff>
      <xdr:row>56</xdr:row>
      <xdr:rowOff>254470</xdr:rowOff>
    </xdr:from>
    <xdr:to>
      <xdr:col>8</xdr:col>
      <xdr:colOff>940655</xdr:colOff>
      <xdr:row>68</xdr:row>
      <xdr:rowOff>300788</xdr:rowOff>
    </xdr:to>
    <xdr:sp macro="" textlink="">
      <xdr:nvSpPr>
        <xdr:cNvPr id="6" name="テキスト ボックス 5">
          <a:extLst>
            <a:ext uri="{FF2B5EF4-FFF2-40B4-BE49-F238E27FC236}">
              <a16:creationId xmlns:a16="http://schemas.microsoft.com/office/drawing/2014/main" id="{67596218-6B38-4790-AE18-2F51BA3BF4EF}"/>
            </a:ext>
          </a:extLst>
        </xdr:cNvPr>
        <xdr:cNvSpPr txBox="1"/>
      </xdr:nvSpPr>
      <xdr:spPr>
        <a:xfrm>
          <a:off x="2159768" y="19250041"/>
          <a:ext cx="5845716" cy="4226433"/>
        </a:xfrm>
        <a:prstGeom prst="rect">
          <a:avLst/>
        </a:prstGeom>
        <a:solidFill>
          <a:schemeClr val="bg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2400" b="1"/>
            <a:t>【</a:t>
          </a:r>
          <a:r>
            <a:rPr kumimoji="1" lang="ja-JP" altLang="en-US" sz="2400" b="1"/>
            <a:t>レシート添付</a:t>
          </a:r>
          <a:r>
            <a:rPr kumimoji="1" lang="en-US" altLang="ja-JP" sz="2400" b="1"/>
            <a:t>】</a:t>
          </a:r>
        </a:p>
        <a:p>
          <a:endParaRPr lang="ja-JP" altLang="en-US" sz="1100" b="0" i="0" u="none" strike="noStrike" baseline="0">
            <a:solidFill>
              <a:schemeClr val="dk1"/>
            </a:solidFill>
            <a:latin typeface="+mn-lt"/>
            <a:ea typeface="+mn-ea"/>
            <a:cs typeface="+mn-cs"/>
          </a:endParaRPr>
        </a:p>
        <a:p>
          <a:r>
            <a:rPr lang="ja-JP" altLang="en-US" sz="1100" b="1" i="0" u="none" strike="noStrike" baseline="0">
              <a:solidFill>
                <a:schemeClr val="dk1"/>
              </a:solidFill>
              <a:latin typeface="+mn-lt"/>
              <a:ea typeface="+mn-ea"/>
              <a:cs typeface="+mn-cs"/>
            </a:rPr>
            <a:t> 各品目の上限額を超えた分については自己負担となります。 </a:t>
          </a:r>
        </a:p>
        <a:p>
          <a:r>
            <a:rPr lang="ja-JP" altLang="en-US" sz="1100" b="1" i="0" u="none" strike="noStrike" baseline="0">
              <a:solidFill>
                <a:schemeClr val="dk1"/>
              </a:solidFill>
              <a:latin typeface="+mn-lt"/>
              <a:ea typeface="+mn-ea"/>
              <a:cs typeface="+mn-cs"/>
            </a:rPr>
            <a:t> </a:t>
          </a:r>
          <a:endParaRPr lang="en-US" altLang="ja-JP" sz="1100" b="1" i="0" u="none" strike="noStrike" baseline="0">
            <a:solidFill>
              <a:schemeClr val="dk1"/>
            </a:solidFill>
            <a:latin typeface="+mn-lt"/>
            <a:ea typeface="+mn-ea"/>
            <a:cs typeface="+mn-cs"/>
          </a:endParaRPr>
        </a:p>
        <a:p>
          <a:r>
            <a:rPr lang="ja-JP" altLang="en-US" sz="1100" b="1" i="0" u="none" strike="noStrike" baseline="0">
              <a:solidFill>
                <a:schemeClr val="dk1"/>
              </a:solidFill>
              <a:latin typeface="+mn-lt"/>
              <a:ea typeface="+mn-ea"/>
              <a:cs typeface="+mn-cs"/>
            </a:rPr>
            <a:t>購入されたものの品目と購入年月日、金額が分かるものを提出してください。 </a:t>
          </a:r>
          <a:endParaRPr lang="en-US" altLang="ja-JP" sz="1100" b="1" i="0" u="none" strike="noStrike" baseline="0">
            <a:solidFill>
              <a:schemeClr val="dk1"/>
            </a:solidFill>
            <a:latin typeface="+mn-lt"/>
            <a:ea typeface="+mn-ea"/>
            <a:cs typeface="+mn-cs"/>
          </a:endParaRPr>
        </a:p>
        <a:p>
          <a:endParaRPr lang="ja-JP" altLang="en-US" sz="1100" b="1" i="0" u="none" strike="noStrike" baseline="0">
            <a:solidFill>
              <a:schemeClr val="dk1"/>
            </a:solidFill>
            <a:latin typeface="+mn-lt"/>
            <a:ea typeface="+mn-ea"/>
            <a:cs typeface="+mn-cs"/>
          </a:endParaRPr>
        </a:p>
        <a:p>
          <a:r>
            <a:rPr lang="ja-JP" altLang="en-US" sz="1100" b="1" i="0" u="none" strike="noStrike" baseline="0">
              <a:solidFill>
                <a:schemeClr val="dk1"/>
              </a:solidFill>
              <a:latin typeface="+mn-lt"/>
              <a:ea typeface="+mn-ea"/>
              <a:cs typeface="+mn-cs"/>
            </a:rPr>
            <a:t> </a:t>
          </a:r>
          <a:r>
            <a:rPr lang="ja-JP" altLang="en-US" sz="1100" b="1" i="0" u="none" strike="noStrike" baseline="0">
              <a:solidFill>
                <a:srgbClr val="FF0000"/>
              </a:solidFill>
              <a:latin typeface="+mn-lt"/>
              <a:ea typeface="+mn-ea"/>
              <a:cs typeface="+mn-cs"/>
            </a:rPr>
            <a:t>就職準備金として申請されるものだけのレシートにしてください。 </a:t>
          </a:r>
          <a:endParaRPr lang="en-US" altLang="ja-JP" sz="1100" b="1" i="0" u="none" strike="noStrike" baseline="0">
            <a:solidFill>
              <a:srgbClr val="FF0000"/>
            </a:solidFill>
            <a:latin typeface="+mn-lt"/>
            <a:ea typeface="+mn-ea"/>
            <a:cs typeface="+mn-cs"/>
          </a:endParaRPr>
        </a:p>
        <a:p>
          <a:endParaRPr lang="ja-JP" altLang="en-US" sz="1100" b="1" i="0" u="none" strike="noStrike" baseline="0">
            <a:solidFill>
              <a:schemeClr val="dk1"/>
            </a:solidFill>
            <a:latin typeface="+mn-lt"/>
            <a:ea typeface="+mn-ea"/>
            <a:cs typeface="+mn-cs"/>
          </a:endParaRPr>
        </a:p>
        <a:p>
          <a:r>
            <a:rPr lang="ja-JP" altLang="en-US" sz="1100" b="1" i="0" u="none" strike="noStrike" baseline="0">
              <a:solidFill>
                <a:schemeClr val="dk1"/>
              </a:solidFill>
              <a:latin typeface="+mn-lt"/>
              <a:ea typeface="+mn-ea"/>
              <a:cs typeface="+mn-cs"/>
            </a:rPr>
            <a:t> ポイントや割引、商品券等を利用している場合は利用後の金額（実際に支払った金額）が申請額となります。</a:t>
          </a:r>
          <a:endParaRPr lang="en-US" altLang="ja-JP" sz="1100" b="1" i="0" u="none" strike="noStrike" baseline="0">
            <a:solidFill>
              <a:schemeClr val="dk1"/>
            </a:solidFill>
            <a:latin typeface="+mn-lt"/>
            <a:ea typeface="+mn-ea"/>
            <a:cs typeface="+mn-cs"/>
          </a:endParaRPr>
        </a:p>
        <a:p>
          <a:endParaRPr lang="en-US" altLang="ja-JP" sz="1100" b="1" i="0" u="none" strike="noStrike" baseline="0">
            <a:solidFill>
              <a:schemeClr val="dk1"/>
            </a:solidFill>
            <a:latin typeface="+mn-lt"/>
            <a:ea typeface="+mn-ea"/>
            <a:cs typeface="+mn-cs"/>
          </a:endParaRPr>
        </a:p>
        <a:p>
          <a:pPr marL="0" marR="0" lvl="0" indent="0" defTabSz="914400" rtl="0" eaLnBrk="1" fontAlgn="auto" latinLnBrk="0" hangingPunct="1">
            <a:lnSpc>
              <a:spcPct val="100000"/>
            </a:lnSpc>
            <a:spcBef>
              <a:spcPts val="0"/>
            </a:spcBef>
            <a:spcAft>
              <a:spcPts val="0"/>
            </a:spcAft>
            <a:buClrTx/>
            <a:buSzTx/>
            <a:buFontTx/>
            <a:buNone/>
            <a:tabLst/>
            <a:defRPr/>
          </a:pPr>
          <a:r>
            <a:rPr lang="ja-JP" altLang="ja-JP" sz="1100" b="1" i="0" baseline="0">
              <a:solidFill>
                <a:schemeClr val="dk1"/>
              </a:solidFill>
              <a:effectLst/>
              <a:latin typeface="+mn-lt"/>
              <a:ea typeface="+mn-ea"/>
              <a:cs typeface="+mn-cs"/>
            </a:rPr>
            <a:t>楽天等のＡ４で出力した領収書はホッチキスで留めてまとめて提出してください</a:t>
          </a:r>
          <a:endParaRPr lang="en-US" altLang="ja-JP" sz="1100" b="1" i="0" baseline="0">
            <a:solidFill>
              <a:schemeClr val="dk1"/>
            </a:solidFill>
            <a:effectLst/>
            <a:latin typeface="+mn-lt"/>
            <a:ea typeface="+mn-ea"/>
            <a:cs typeface="+mn-cs"/>
          </a:endParaRPr>
        </a:p>
        <a:p>
          <a:pPr marL="0" marR="0" lvl="0" indent="0" defTabSz="914400" rtl="0" eaLnBrk="1" fontAlgn="auto" latinLnBrk="0" hangingPunct="1">
            <a:lnSpc>
              <a:spcPct val="100000"/>
            </a:lnSpc>
            <a:spcBef>
              <a:spcPts val="0"/>
            </a:spcBef>
            <a:spcAft>
              <a:spcPts val="0"/>
            </a:spcAft>
            <a:buClrTx/>
            <a:buSzTx/>
            <a:buFontTx/>
            <a:buNone/>
            <a:tabLst/>
            <a:defRPr/>
          </a:pPr>
          <a:endParaRPr lang="en-US" altLang="ja-JP" sz="1100" b="1" i="0" baseline="0">
            <a:solidFill>
              <a:schemeClr val="dk1"/>
            </a:solidFill>
            <a:effectLst/>
            <a:latin typeface="+mn-lt"/>
            <a:ea typeface="+mn-ea"/>
            <a:cs typeface="+mn-cs"/>
          </a:endParaRPr>
        </a:p>
        <a:p>
          <a:pPr marL="0" marR="0" lvl="0" indent="0" defTabSz="914400" rtl="0" eaLnBrk="1" fontAlgn="auto" latinLnBrk="0" hangingPunct="1">
            <a:lnSpc>
              <a:spcPct val="100000"/>
            </a:lnSpc>
            <a:spcBef>
              <a:spcPts val="0"/>
            </a:spcBef>
            <a:spcAft>
              <a:spcPts val="0"/>
            </a:spcAft>
            <a:buClrTx/>
            <a:buSzTx/>
            <a:buFontTx/>
            <a:buNone/>
            <a:tabLst/>
            <a:defRPr/>
          </a:pPr>
          <a:r>
            <a:rPr lang="en-US" altLang="ja-JP" b="1">
              <a:solidFill>
                <a:srgbClr val="FF0000"/>
              </a:solidFill>
              <a:effectLst/>
            </a:rPr>
            <a:t>1</a:t>
          </a:r>
          <a:r>
            <a:rPr lang="ja-JP" altLang="en-US" b="1">
              <a:solidFill>
                <a:srgbClr val="FF0000"/>
              </a:solidFill>
              <a:effectLst/>
            </a:rPr>
            <a:t>つのレシートに使途番号が複数ある場合はコピーして使途項目ごとに</a:t>
          </a:r>
        </a:p>
        <a:p>
          <a:pPr marL="0" marR="0" lvl="0" indent="0" defTabSz="914400" rtl="0" eaLnBrk="1" fontAlgn="auto" latinLnBrk="0" hangingPunct="1">
            <a:lnSpc>
              <a:spcPct val="100000"/>
            </a:lnSpc>
            <a:spcBef>
              <a:spcPts val="0"/>
            </a:spcBef>
            <a:spcAft>
              <a:spcPts val="0"/>
            </a:spcAft>
            <a:buClrTx/>
            <a:buSzTx/>
            <a:buFontTx/>
            <a:buNone/>
            <a:tabLst/>
            <a:defRPr/>
          </a:pPr>
          <a:r>
            <a:rPr lang="ja-JP" altLang="en-US" b="1">
              <a:solidFill>
                <a:srgbClr val="FF0000"/>
              </a:solidFill>
              <a:effectLst/>
            </a:rPr>
            <a:t>必ずレシートがあるようにしてください</a:t>
          </a:r>
          <a:endParaRPr lang="ja-JP" altLang="ja-JP" b="1">
            <a:solidFill>
              <a:srgbClr val="FF0000"/>
            </a:solidFill>
            <a:effectLst/>
          </a:endParaRPr>
        </a:p>
        <a:p>
          <a:r>
            <a:rPr lang="ja-JP" altLang="en-US" sz="1100" b="1" i="0" u="none" strike="noStrike" baseline="0">
              <a:solidFill>
                <a:schemeClr val="dk1"/>
              </a:solidFill>
              <a:latin typeface="+mn-lt"/>
              <a:ea typeface="+mn-ea"/>
              <a:cs typeface="+mn-cs"/>
            </a:rPr>
            <a:t> </a:t>
          </a:r>
          <a:endParaRPr lang="en-US" altLang="ja-JP" sz="1100" b="1" i="0" u="none" strike="noStrike" baseline="0">
            <a:solidFill>
              <a:schemeClr val="dk1"/>
            </a:solidFill>
            <a:latin typeface="+mn-lt"/>
            <a:ea typeface="+mn-ea"/>
            <a:cs typeface="+mn-cs"/>
          </a:endParaRPr>
        </a:p>
        <a:p>
          <a:endParaRPr kumimoji="1" lang="ja-JP" altLang="en-US" sz="1600"/>
        </a:p>
      </xdr:txBody>
    </xdr:sp>
    <xdr:clientData/>
  </xdr:twoCellAnchor>
</xdr:wsDr>
</file>

<file path=xl/drawings/drawing26.xml><?xml version="1.0" encoding="utf-8"?>
<xdr:wsDr xmlns:xdr="http://schemas.openxmlformats.org/drawingml/2006/spreadsheetDrawing" xmlns:a="http://schemas.openxmlformats.org/drawingml/2006/main">
  <xdr:twoCellAnchor>
    <xdr:from>
      <xdr:col>0</xdr:col>
      <xdr:colOff>139700</xdr:colOff>
      <xdr:row>20</xdr:row>
      <xdr:rowOff>114300</xdr:rowOff>
    </xdr:from>
    <xdr:to>
      <xdr:col>2</xdr:col>
      <xdr:colOff>1181818</xdr:colOff>
      <xdr:row>37</xdr:row>
      <xdr:rowOff>36545</xdr:rowOff>
    </xdr:to>
    <xdr:grpSp>
      <xdr:nvGrpSpPr>
        <xdr:cNvPr id="4" name="グループ化 3">
          <a:extLst>
            <a:ext uri="{FF2B5EF4-FFF2-40B4-BE49-F238E27FC236}">
              <a16:creationId xmlns:a16="http://schemas.microsoft.com/office/drawing/2014/main" id="{5C45007E-8A0F-4A24-9962-54642D204923}"/>
            </a:ext>
          </a:extLst>
        </xdr:cNvPr>
        <xdr:cNvGrpSpPr/>
      </xdr:nvGrpSpPr>
      <xdr:grpSpPr>
        <a:xfrm>
          <a:off x="139700" y="6677025"/>
          <a:ext cx="2089868" cy="5541995"/>
          <a:chOff x="493688" y="12453620"/>
          <a:chExt cx="2083522" cy="5389931"/>
        </a:xfrm>
      </xdr:grpSpPr>
      <xdr:sp macro="" textlink="">
        <xdr:nvSpPr>
          <xdr:cNvPr id="5" name="テキスト ボックス 4">
            <a:extLst>
              <a:ext uri="{FF2B5EF4-FFF2-40B4-BE49-F238E27FC236}">
                <a16:creationId xmlns:a16="http://schemas.microsoft.com/office/drawing/2014/main" id="{C5EFCE47-AE20-44C1-978A-836014EDB56E}"/>
              </a:ext>
            </a:extLst>
          </xdr:cNvPr>
          <xdr:cNvSpPr txBox="1"/>
        </xdr:nvSpPr>
        <xdr:spPr>
          <a:xfrm>
            <a:off x="493688" y="12453620"/>
            <a:ext cx="2083522" cy="5389931"/>
          </a:xfrm>
          <a:prstGeom prst="rect">
            <a:avLst/>
          </a:prstGeom>
          <a:solidFill>
            <a:schemeClr val="accent3">
              <a:lumMod val="20000"/>
              <a:lumOff val="80000"/>
            </a:schemeClr>
          </a:solidFill>
          <a:ln w="9525" cmpd="sng">
            <a:solidFill>
              <a:schemeClr val="lt1">
                <a:shade val="50000"/>
              </a:schemeClr>
            </a:solidFill>
            <a:prstDash val="lgDashDot"/>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endParaRPr kumimoji="1" lang="ja-JP" altLang="en-US" sz="1100"/>
          </a:p>
        </xdr:txBody>
      </xdr:sp>
      <xdr:sp macro="" textlink="">
        <xdr:nvSpPr>
          <xdr:cNvPr id="6" name="テキスト ボックス 5">
            <a:extLst>
              <a:ext uri="{FF2B5EF4-FFF2-40B4-BE49-F238E27FC236}">
                <a16:creationId xmlns:a16="http://schemas.microsoft.com/office/drawing/2014/main" id="{97B93136-AA7B-40E7-9EAA-5C6334AF31EF}"/>
              </a:ext>
            </a:extLst>
          </xdr:cNvPr>
          <xdr:cNvSpPr txBox="1"/>
        </xdr:nvSpPr>
        <xdr:spPr>
          <a:xfrm>
            <a:off x="571500" y="12623800"/>
            <a:ext cx="1803400" cy="444500"/>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kumimoji="1" lang="ja-JP" altLang="en-US" sz="1400" b="1"/>
              <a:t>のりつけ</a:t>
            </a:r>
          </a:p>
        </xdr:txBody>
      </xdr:sp>
      <xdr:sp macro="" textlink="">
        <xdr:nvSpPr>
          <xdr:cNvPr id="7" name="テキスト ボックス 6">
            <a:extLst>
              <a:ext uri="{FF2B5EF4-FFF2-40B4-BE49-F238E27FC236}">
                <a16:creationId xmlns:a16="http://schemas.microsoft.com/office/drawing/2014/main" id="{F6CAC010-F46E-41E4-8F5F-4C2223A8854F}"/>
              </a:ext>
            </a:extLst>
          </xdr:cNvPr>
          <xdr:cNvSpPr txBox="1"/>
        </xdr:nvSpPr>
        <xdr:spPr>
          <a:xfrm>
            <a:off x="899104" y="13539041"/>
            <a:ext cx="1174750" cy="3886200"/>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square" rtlCol="0" anchor="ctr"/>
          <a:lstStyle/>
          <a:p>
            <a:r>
              <a:rPr kumimoji="1" lang="ja-JP" altLang="en-US" sz="2800" b="1"/>
              <a:t>レシート貼付</a:t>
            </a:r>
          </a:p>
        </xdr:txBody>
      </xdr:sp>
    </xdr:grpSp>
    <xdr:clientData/>
  </xdr:twoCellAnchor>
  <xdr:twoCellAnchor>
    <xdr:from>
      <xdr:col>3</xdr:col>
      <xdr:colOff>190500</xdr:colOff>
      <xdr:row>20</xdr:row>
      <xdr:rowOff>165100</xdr:rowOff>
    </xdr:from>
    <xdr:to>
      <xdr:col>4</xdr:col>
      <xdr:colOff>869788</xdr:colOff>
      <xdr:row>33</xdr:row>
      <xdr:rowOff>222384</xdr:rowOff>
    </xdr:to>
    <xdr:grpSp>
      <xdr:nvGrpSpPr>
        <xdr:cNvPr id="8" name="グループ化 7">
          <a:extLst>
            <a:ext uri="{FF2B5EF4-FFF2-40B4-BE49-F238E27FC236}">
              <a16:creationId xmlns:a16="http://schemas.microsoft.com/office/drawing/2014/main" id="{5A784C0C-A524-4B91-894C-25CB307CDEED}"/>
            </a:ext>
          </a:extLst>
        </xdr:cNvPr>
        <xdr:cNvGrpSpPr/>
      </xdr:nvGrpSpPr>
      <xdr:grpSpPr>
        <a:xfrm>
          <a:off x="2476500" y="6727825"/>
          <a:ext cx="2260438" cy="4514984"/>
          <a:chOff x="2994185" y="12549862"/>
          <a:chExt cx="2261581" cy="4465762"/>
        </a:xfrm>
      </xdr:grpSpPr>
      <xdr:grpSp>
        <xdr:nvGrpSpPr>
          <xdr:cNvPr id="9" name="グループ化 8">
            <a:extLst>
              <a:ext uri="{FF2B5EF4-FFF2-40B4-BE49-F238E27FC236}">
                <a16:creationId xmlns:a16="http://schemas.microsoft.com/office/drawing/2014/main" id="{2F99B103-8E3D-412E-81CD-0C0B769B1C3C}"/>
              </a:ext>
            </a:extLst>
          </xdr:cNvPr>
          <xdr:cNvGrpSpPr/>
        </xdr:nvGrpSpPr>
        <xdr:grpSpPr>
          <a:xfrm>
            <a:off x="2994185" y="12549862"/>
            <a:ext cx="2261581" cy="3803126"/>
            <a:chOff x="3013278" y="12486373"/>
            <a:chExt cx="2253182" cy="3784905"/>
          </a:xfrm>
        </xdr:grpSpPr>
        <xdr:sp macro="" textlink="">
          <xdr:nvSpPr>
            <xdr:cNvPr id="11" name="テキスト ボックス 10">
              <a:extLst>
                <a:ext uri="{FF2B5EF4-FFF2-40B4-BE49-F238E27FC236}">
                  <a16:creationId xmlns:a16="http://schemas.microsoft.com/office/drawing/2014/main" id="{3183706F-5C31-4FCE-899E-07085593E4C9}"/>
                </a:ext>
              </a:extLst>
            </xdr:cNvPr>
            <xdr:cNvSpPr txBox="1"/>
          </xdr:nvSpPr>
          <xdr:spPr>
            <a:xfrm>
              <a:off x="3018619" y="12486373"/>
              <a:ext cx="2082338" cy="1136264"/>
            </a:xfrm>
            <a:prstGeom prst="rect">
              <a:avLst/>
            </a:prstGeom>
            <a:solidFill>
              <a:schemeClr val="accent3">
                <a:lumMod val="20000"/>
                <a:lumOff val="80000"/>
              </a:schemeClr>
            </a:solidFill>
            <a:ln w="15875" cmpd="sng">
              <a:solidFill>
                <a:srgbClr val="002060"/>
              </a:solidFill>
              <a:prstDash val="dash"/>
              <a:extLst>
                <a:ext uri="{C807C97D-BFC1-408E-A445-0C87EB9F89A2}">
                  <ask:lineSketchStyleProps xmlns:ask="http://schemas.microsoft.com/office/drawing/2018/sketchyshapes">
                    <ask:type>
                      <ask:lineSketchNone/>
                    </ask:type>
                  </ask:lineSketchStyleProps>
                </a:ext>
              </a:extLst>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endParaRPr kumimoji="1" lang="ja-JP" altLang="en-US" sz="1100"/>
            </a:p>
          </xdr:txBody>
        </xdr:sp>
        <xdr:sp macro="" textlink="">
          <xdr:nvSpPr>
            <xdr:cNvPr id="12" name="平行四辺形 11">
              <a:extLst>
                <a:ext uri="{FF2B5EF4-FFF2-40B4-BE49-F238E27FC236}">
                  <a16:creationId xmlns:a16="http://schemas.microsoft.com/office/drawing/2014/main" id="{01C6FDCA-54D7-471D-BE8A-26664BFBA74F}"/>
                </a:ext>
              </a:extLst>
            </xdr:cNvPr>
            <xdr:cNvSpPr/>
          </xdr:nvSpPr>
          <xdr:spPr>
            <a:xfrm>
              <a:off x="3013278" y="14289812"/>
              <a:ext cx="2244192" cy="668898"/>
            </a:xfrm>
            <a:prstGeom prst="parallelogram">
              <a:avLst/>
            </a:prstGeom>
            <a:solidFill>
              <a:schemeClr val="accent3">
                <a:lumMod val="20000"/>
                <a:lumOff val="80000"/>
              </a:schemeClr>
            </a:solidFill>
            <a:ln>
              <a:solidFill>
                <a:srgbClr val="002060"/>
              </a:solidFill>
              <a:prstDash val="dash"/>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sp macro="" textlink="">
          <xdr:nvSpPr>
            <xdr:cNvPr id="13" name="平行四辺形 12">
              <a:extLst>
                <a:ext uri="{FF2B5EF4-FFF2-40B4-BE49-F238E27FC236}">
                  <a16:creationId xmlns:a16="http://schemas.microsoft.com/office/drawing/2014/main" id="{3305084D-AB5F-49B6-A4C3-30F2C5833975}"/>
                </a:ext>
              </a:extLst>
            </xdr:cNvPr>
            <xdr:cNvSpPr/>
          </xdr:nvSpPr>
          <xdr:spPr>
            <a:xfrm rot="10800000" flipH="1">
              <a:off x="3022269" y="13620912"/>
              <a:ext cx="2244191" cy="668899"/>
            </a:xfrm>
            <a:prstGeom prst="parallelogram">
              <a:avLst/>
            </a:prstGeom>
            <a:solidFill>
              <a:schemeClr val="bg1">
                <a:lumMod val="85000"/>
              </a:schemeClr>
            </a:solidFill>
            <a:ln>
              <a:solidFill>
                <a:srgbClr val="002060"/>
              </a:solidFill>
              <a:prstDash val="dash"/>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sp macro="" textlink="">
          <xdr:nvSpPr>
            <xdr:cNvPr id="14" name="平行四辺形 13">
              <a:extLst>
                <a:ext uri="{FF2B5EF4-FFF2-40B4-BE49-F238E27FC236}">
                  <a16:creationId xmlns:a16="http://schemas.microsoft.com/office/drawing/2014/main" id="{FAFD7B4C-E694-43F2-8BB7-64AD09EB2172}"/>
                </a:ext>
              </a:extLst>
            </xdr:cNvPr>
            <xdr:cNvSpPr/>
          </xdr:nvSpPr>
          <xdr:spPr>
            <a:xfrm rot="10800000" flipH="1">
              <a:off x="3020679" y="14942703"/>
              <a:ext cx="2244191" cy="668899"/>
            </a:xfrm>
            <a:prstGeom prst="parallelogram">
              <a:avLst/>
            </a:prstGeom>
            <a:solidFill>
              <a:schemeClr val="bg1">
                <a:lumMod val="85000"/>
              </a:schemeClr>
            </a:solidFill>
            <a:ln>
              <a:solidFill>
                <a:srgbClr val="002060"/>
              </a:solidFill>
              <a:prstDash val="dash"/>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sp macro="" textlink="">
          <xdr:nvSpPr>
            <xdr:cNvPr id="15" name="平行四辺形 14">
              <a:extLst>
                <a:ext uri="{FF2B5EF4-FFF2-40B4-BE49-F238E27FC236}">
                  <a16:creationId xmlns:a16="http://schemas.microsoft.com/office/drawing/2014/main" id="{26123AEF-0238-44DA-B346-6D13F6554E92}"/>
                </a:ext>
              </a:extLst>
            </xdr:cNvPr>
            <xdr:cNvSpPr/>
          </xdr:nvSpPr>
          <xdr:spPr>
            <a:xfrm>
              <a:off x="3017824" y="15602379"/>
              <a:ext cx="2244191" cy="668899"/>
            </a:xfrm>
            <a:prstGeom prst="parallelogram">
              <a:avLst/>
            </a:prstGeom>
            <a:solidFill>
              <a:schemeClr val="accent3">
                <a:lumMod val="20000"/>
                <a:lumOff val="80000"/>
              </a:schemeClr>
            </a:solidFill>
            <a:ln>
              <a:prstDash val="dash"/>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grpSp>
      <xdr:sp macro="" textlink="">
        <xdr:nvSpPr>
          <xdr:cNvPr id="10" name="平行四辺形 9">
            <a:extLst>
              <a:ext uri="{FF2B5EF4-FFF2-40B4-BE49-F238E27FC236}">
                <a16:creationId xmlns:a16="http://schemas.microsoft.com/office/drawing/2014/main" id="{4F7D3D14-F204-4679-916B-D4ABD0BB60D2}"/>
              </a:ext>
            </a:extLst>
          </xdr:cNvPr>
          <xdr:cNvSpPr/>
        </xdr:nvSpPr>
        <xdr:spPr>
          <a:xfrm rot="10800000" flipH="1">
            <a:off x="3014870" y="16339931"/>
            <a:ext cx="2240704" cy="675693"/>
          </a:xfrm>
          <a:prstGeom prst="parallelogram">
            <a:avLst/>
          </a:prstGeom>
          <a:solidFill>
            <a:schemeClr val="bg1">
              <a:lumMod val="85000"/>
            </a:schemeClr>
          </a:solidFill>
          <a:ln>
            <a:solidFill>
              <a:srgbClr val="002060"/>
            </a:solidFill>
            <a:prstDash val="dash"/>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grpSp>
    <xdr:clientData/>
  </xdr:twoCellAnchor>
  <xdr:twoCellAnchor>
    <xdr:from>
      <xdr:col>3</xdr:col>
      <xdr:colOff>317500</xdr:colOff>
      <xdr:row>21</xdr:row>
      <xdr:rowOff>0</xdr:rowOff>
    </xdr:from>
    <xdr:to>
      <xdr:col>4</xdr:col>
      <xdr:colOff>537649</xdr:colOff>
      <xdr:row>22</xdr:row>
      <xdr:rowOff>84957</xdr:rowOff>
    </xdr:to>
    <xdr:sp macro="" textlink="">
      <xdr:nvSpPr>
        <xdr:cNvPr id="16" name="テキスト ボックス 15">
          <a:extLst>
            <a:ext uri="{FF2B5EF4-FFF2-40B4-BE49-F238E27FC236}">
              <a16:creationId xmlns:a16="http://schemas.microsoft.com/office/drawing/2014/main" id="{C19D5D6A-45EC-4190-ABF0-DB5DD58B521C}"/>
            </a:ext>
          </a:extLst>
        </xdr:cNvPr>
        <xdr:cNvSpPr txBox="1"/>
      </xdr:nvSpPr>
      <xdr:spPr>
        <a:xfrm>
          <a:off x="2590800" y="6832600"/>
          <a:ext cx="1807649" cy="427857"/>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kumimoji="1" lang="ja-JP" altLang="en-US" sz="1400" b="1"/>
            <a:t>のりつけ</a:t>
          </a:r>
        </a:p>
      </xdr:txBody>
    </xdr:sp>
    <xdr:clientData/>
  </xdr:twoCellAnchor>
  <xdr:twoCellAnchor>
    <xdr:from>
      <xdr:col>2</xdr:col>
      <xdr:colOff>1016000</xdr:colOff>
      <xdr:row>24</xdr:row>
      <xdr:rowOff>114300</xdr:rowOff>
    </xdr:from>
    <xdr:to>
      <xdr:col>8</xdr:col>
      <xdr:colOff>854616</xdr:colOff>
      <xdr:row>37</xdr:row>
      <xdr:rowOff>111633</xdr:rowOff>
    </xdr:to>
    <xdr:sp macro="" textlink="">
      <xdr:nvSpPr>
        <xdr:cNvPr id="18" name="テキスト ボックス 17">
          <a:extLst>
            <a:ext uri="{FF2B5EF4-FFF2-40B4-BE49-F238E27FC236}">
              <a16:creationId xmlns:a16="http://schemas.microsoft.com/office/drawing/2014/main" id="{069BA9EF-EEE1-4CF6-A8DE-0AA9F10701F6}"/>
            </a:ext>
          </a:extLst>
        </xdr:cNvPr>
        <xdr:cNvSpPr txBox="1"/>
      </xdr:nvSpPr>
      <xdr:spPr>
        <a:xfrm>
          <a:off x="2057400" y="7975600"/>
          <a:ext cx="5845716" cy="4226433"/>
        </a:xfrm>
        <a:prstGeom prst="rect">
          <a:avLst/>
        </a:prstGeom>
        <a:solidFill>
          <a:schemeClr val="bg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2400" b="1"/>
            <a:t>【</a:t>
          </a:r>
          <a:r>
            <a:rPr kumimoji="1" lang="ja-JP" altLang="en-US" sz="2400" b="1"/>
            <a:t>レシート添付</a:t>
          </a:r>
          <a:r>
            <a:rPr kumimoji="1" lang="en-US" altLang="ja-JP" sz="2400" b="1"/>
            <a:t>】</a:t>
          </a:r>
        </a:p>
        <a:p>
          <a:endParaRPr lang="ja-JP" altLang="en-US" sz="1100" b="0" i="0" u="none" strike="noStrike" baseline="0">
            <a:solidFill>
              <a:schemeClr val="dk1"/>
            </a:solidFill>
            <a:latin typeface="+mn-lt"/>
            <a:ea typeface="+mn-ea"/>
            <a:cs typeface="+mn-cs"/>
          </a:endParaRPr>
        </a:p>
        <a:p>
          <a:r>
            <a:rPr lang="ja-JP" altLang="en-US" sz="1100" b="1" i="0" u="none" strike="noStrike" baseline="0">
              <a:solidFill>
                <a:schemeClr val="dk1"/>
              </a:solidFill>
              <a:latin typeface="+mn-lt"/>
              <a:ea typeface="+mn-ea"/>
              <a:cs typeface="+mn-cs"/>
            </a:rPr>
            <a:t> 各品目の上限額を超えた分については自己負担となります。 </a:t>
          </a:r>
        </a:p>
        <a:p>
          <a:r>
            <a:rPr lang="ja-JP" altLang="en-US" sz="1100" b="1" i="0" u="none" strike="noStrike" baseline="0">
              <a:solidFill>
                <a:schemeClr val="dk1"/>
              </a:solidFill>
              <a:latin typeface="+mn-lt"/>
              <a:ea typeface="+mn-ea"/>
              <a:cs typeface="+mn-cs"/>
            </a:rPr>
            <a:t> </a:t>
          </a:r>
          <a:endParaRPr lang="en-US" altLang="ja-JP" sz="1100" b="1" i="0" u="none" strike="noStrike" baseline="0">
            <a:solidFill>
              <a:schemeClr val="dk1"/>
            </a:solidFill>
            <a:latin typeface="+mn-lt"/>
            <a:ea typeface="+mn-ea"/>
            <a:cs typeface="+mn-cs"/>
          </a:endParaRPr>
        </a:p>
        <a:p>
          <a:r>
            <a:rPr lang="ja-JP" altLang="en-US" sz="1100" b="1" i="0" u="none" strike="noStrike" baseline="0">
              <a:solidFill>
                <a:schemeClr val="dk1"/>
              </a:solidFill>
              <a:latin typeface="+mn-lt"/>
              <a:ea typeface="+mn-ea"/>
              <a:cs typeface="+mn-cs"/>
            </a:rPr>
            <a:t>購入されたものの品目と購入年月日、金額が分かるものを提出してください。 </a:t>
          </a:r>
          <a:endParaRPr lang="en-US" altLang="ja-JP" sz="1100" b="1" i="0" u="none" strike="noStrike" baseline="0">
            <a:solidFill>
              <a:schemeClr val="dk1"/>
            </a:solidFill>
            <a:latin typeface="+mn-lt"/>
            <a:ea typeface="+mn-ea"/>
            <a:cs typeface="+mn-cs"/>
          </a:endParaRPr>
        </a:p>
        <a:p>
          <a:endParaRPr lang="ja-JP" altLang="en-US" sz="1100" b="1" i="0" u="none" strike="noStrike" baseline="0">
            <a:solidFill>
              <a:schemeClr val="dk1"/>
            </a:solidFill>
            <a:latin typeface="+mn-lt"/>
            <a:ea typeface="+mn-ea"/>
            <a:cs typeface="+mn-cs"/>
          </a:endParaRPr>
        </a:p>
        <a:p>
          <a:r>
            <a:rPr lang="ja-JP" altLang="en-US" sz="1100" b="1" i="0" u="none" strike="noStrike" baseline="0">
              <a:solidFill>
                <a:schemeClr val="dk1"/>
              </a:solidFill>
              <a:latin typeface="+mn-lt"/>
              <a:ea typeface="+mn-ea"/>
              <a:cs typeface="+mn-cs"/>
            </a:rPr>
            <a:t> </a:t>
          </a:r>
          <a:r>
            <a:rPr lang="ja-JP" altLang="en-US" sz="1100" b="1" i="0" u="none" strike="noStrike" baseline="0">
              <a:solidFill>
                <a:srgbClr val="FF0000"/>
              </a:solidFill>
              <a:latin typeface="+mn-lt"/>
              <a:ea typeface="+mn-ea"/>
              <a:cs typeface="+mn-cs"/>
            </a:rPr>
            <a:t>就職準備金として申請されるものだけのレシートにしてください。 </a:t>
          </a:r>
          <a:endParaRPr lang="en-US" altLang="ja-JP" sz="1100" b="1" i="0" u="none" strike="noStrike" baseline="0">
            <a:solidFill>
              <a:srgbClr val="FF0000"/>
            </a:solidFill>
            <a:latin typeface="+mn-lt"/>
            <a:ea typeface="+mn-ea"/>
            <a:cs typeface="+mn-cs"/>
          </a:endParaRPr>
        </a:p>
        <a:p>
          <a:endParaRPr lang="ja-JP" altLang="en-US" sz="1100" b="1" i="0" u="none" strike="noStrike" baseline="0">
            <a:solidFill>
              <a:schemeClr val="dk1"/>
            </a:solidFill>
            <a:latin typeface="+mn-lt"/>
            <a:ea typeface="+mn-ea"/>
            <a:cs typeface="+mn-cs"/>
          </a:endParaRPr>
        </a:p>
        <a:p>
          <a:r>
            <a:rPr lang="ja-JP" altLang="en-US" sz="1100" b="1" i="0" u="none" strike="noStrike" baseline="0">
              <a:solidFill>
                <a:schemeClr val="dk1"/>
              </a:solidFill>
              <a:latin typeface="+mn-lt"/>
              <a:ea typeface="+mn-ea"/>
              <a:cs typeface="+mn-cs"/>
            </a:rPr>
            <a:t> ポイントや割引、商品券等を利用している場合は利用後の金額（実際に支払った金額）が申請額となります。</a:t>
          </a:r>
          <a:endParaRPr lang="en-US" altLang="ja-JP" sz="1100" b="1" i="0" u="none" strike="noStrike" baseline="0">
            <a:solidFill>
              <a:schemeClr val="dk1"/>
            </a:solidFill>
            <a:latin typeface="+mn-lt"/>
            <a:ea typeface="+mn-ea"/>
            <a:cs typeface="+mn-cs"/>
          </a:endParaRPr>
        </a:p>
        <a:p>
          <a:endParaRPr lang="en-US" altLang="ja-JP" sz="1100" b="1" i="0" u="none" strike="noStrike" baseline="0">
            <a:solidFill>
              <a:schemeClr val="dk1"/>
            </a:solidFill>
            <a:latin typeface="+mn-lt"/>
            <a:ea typeface="+mn-ea"/>
            <a:cs typeface="+mn-cs"/>
          </a:endParaRPr>
        </a:p>
        <a:p>
          <a:pPr marL="0" marR="0" lvl="0" indent="0" defTabSz="914400" rtl="0" eaLnBrk="1" fontAlgn="auto" latinLnBrk="0" hangingPunct="1">
            <a:lnSpc>
              <a:spcPct val="100000"/>
            </a:lnSpc>
            <a:spcBef>
              <a:spcPts val="0"/>
            </a:spcBef>
            <a:spcAft>
              <a:spcPts val="0"/>
            </a:spcAft>
            <a:buClrTx/>
            <a:buSzTx/>
            <a:buFontTx/>
            <a:buNone/>
            <a:tabLst/>
            <a:defRPr/>
          </a:pPr>
          <a:r>
            <a:rPr lang="ja-JP" altLang="ja-JP" sz="1100" b="1" i="0" baseline="0">
              <a:solidFill>
                <a:schemeClr val="dk1"/>
              </a:solidFill>
              <a:effectLst/>
              <a:latin typeface="+mn-lt"/>
              <a:ea typeface="+mn-ea"/>
              <a:cs typeface="+mn-cs"/>
            </a:rPr>
            <a:t>楽天等のＡ４で出力した領収書はホッチキスで留めてまとめて提出してください</a:t>
          </a:r>
          <a:endParaRPr lang="en-US" altLang="ja-JP" sz="1100" b="1" i="0" baseline="0">
            <a:solidFill>
              <a:schemeClr val="dk1"/>
            </a:solidFill>
            <a:effectLst/>
            <a:latin typeface="+mn-lt"/>
            <a:ea typeface="+mn-ea"/>
            <a:cs typeface="+mn-cs"/>
          </a:endParaRPr>
        </a:p>
        <a:p>
          <a:pPr marL="0" marR="0" lvl="0" indent="0" defTabSz="914400" rtl="0" eaLnBrk="1" fontAlgn="auto" latinLnBrk="0" hangingPunct="1">
            <a:lnSpc>
              <a:spcPct val="100000"/>
            </a:lnSpc>
            <a:spcBef>
              <a:spcPts val="0"/>
            </a:spcBef>
            <a:spcAft>
              <a:spcPts val="0"/>
            </a:spcAft>
            <a:buClrTx/>
            <a:buSzTx/>
            <a:buFontTx/>
            <a:buNone/>
            <a:tabLst/>
            <a:defRPr/>
          </a:pPr>
          <a:endParaRPr lang="en-US" altLang="ja-JP" sz="1100" b="1" i="0" baseline="0">
            <a:solidFill>
              <a:schemeClr val="dk1"/>
            </a:solidFill>
            <a:effectLst/>
            <a:latin typeface="+mn-lt"/>
            <a:ea typeface="+mn-ea"/>
            <a:cs typeface="+mn-cs"/>
          </a:endParaRPr>
        </a:p>
        <a:p>
          <a:pPr marL="0" marR="0" lvl="0" indent="0" defTabSz="914400" rtl="0" eaLnBrk="1" fontAlgn="auto" latinLnBrk="0" hangingPunct="1">
            <a:lnSpc>
              <a:spcPct val="100000"/>
            </a:lnSpc>
            <a:spcBef>
              <a:spcPts val="0"/>
            </a:spcBef>
            <a:spcAft>
              <a:spcPts val="0"/>
            </a:spcAft>
            <a:buClrTx/>
            <a:buSzTx/>
            <a:buFontTx/>
            <a:buNone/>
            <a:tabLst/>
            <a:defRPr/>
          </a:pPr>
          <a:r>
            <a:rPr lang="en-US" altLang="ja-JP" b="1">
              <a:solidFill>
                <a:srgbClr val="FF0000"/>
              </a:solidFill>
              <a:effectLst/>
            </a:rPr>
            <a:t>1</a:t>
          </a:r>
          <a:r>
            <a:rPr lang="ja-JP" altLang="en-US" b="1">
              <a:solidFill>
                <a:srgbClr val="FF0000"/>
              </a:solidFill>
              <a:effectLst/>
            </a:rPr>
            <a:t>つのレシートに使途番号が複数ある場合はコピーして使途項目ごとに</a:t>
          </a:r>
        </a:p>
        <a:p>
          <a:pPr marL="0" marR="0" lvl="0" indent="0" defTabSz="914400" rtl="0" eaLnBrk="1" fontAlgn="auto" latinLnBrk="0" hangingPunct="1">
            <a:lnSpc>
              <a:spcPct val="100000"/>
            </a:lnSpc>
            <a:spcBef>
              <a:spcPts val="0"/>
            </a:spcBef>
            <a:spcAft>
              <a:spcPts val="0"/>
            </a:spcAft>
            <a:buClrTx/>
            <a:buSzTx/>
            <a:buFontTx/>
            <a:buNone/>
            <a:tabLst/>
            <a:defRPr/>
          </a:pPr>
          <a:r>
            <a:rPr lang="ja-JP" altLang="en-US" b="1">
              <a:solidFill>
                <a:srgbClr val="FF0000"/>
              </a:solidFill>
              <a:effectLst/>
            </a:rPr>
            <a:t>必ずレシートがあるようにしてください</a:t>
          </a:r>
          <a:endParaRPr lang="ja-JP" altLang="ja-JP" b="1">
            <a:solidFill>
              <a:srgbClr val="FF0000"/>
            </a:solidFill>
            <a:effectLst/>
          </a:endParaRPr>
        </a:p>
        <a:p>
          <a:r>
            <a:rPr lang="ja-JP" altLang="en-US" sz="1100" b="1" i="0" u="none" strike="noStrike" baseline="0">
              <a:solidFill>
                <a:schemeClr val="dk1"/>
              </a:solidFill>
              <a:latin typeface="+mn-lt"/>
              <a:ea typeface="+mn-ea"/>
              <a:cs typeface="+mn-cs"/>
            </a:rPr>
            <a:t> </a:t>
          </a:r>
          <a:endParaRPr lang="en-US" altLang="ja-JP" sz="1100" b="1" i="0" u="none" strike="noStrike" baseline="0">
            <a:solidFill>
              <a:schemeClr val="dk1"/>
            </a:solidFill>
            <a:latin typeface="+mn-lt"/>
            <a:ea typeface="+mn-ea"/>
            <a:cs typeface="+mn-cs"/>
          </a:endParaRPr>
        </a:p>
        <a:p>
          <a:endParaRPr kumimoji="1" lang="ja-JP" altLang="en-US" sz="1600"/>
        </a:p>
      </xdr:txBody>
    </xdr:sp>
    <xdr:clientData/>
  </xdr:twoCellAnchor>
  <xdr:twoCellAnchor>
    <xdr:from>
      <xdr:col>4</xdr:col>
      <xdr:colOff>863600</xdr:colOff>
      <xdr:row>20</xdr:row>
      <xdr:rowOff>292100</xdr:rowOff>
    </xdr:from>
    <xdr:to>
      <xdr:col>8</xdr:col>
      <xdr:colOff>906117</xdr:colOff>
      <xdr:row>23</xdr:row>
      <xdr:rowOff>149401</xdr:rowOff>
    </xdr:to>
    <xdr:sp macro="" textlink="">
      <xdr:nvSpPr>
        <xdr:cNvPr id="19" name="テキスト ボックス 18">
          <a:extLst>
            <a:ext uri="{FF2B5EF4-FFF2-40B4-BE49-F238E27FC236}">
              <a16:creationId xmlns:a16="http://schemas.microsoft.com/office/drawing/2014/main" id="{ECE972AD-B59C-4445-ACB3-9C897D7DCE5E}"/>
            </a:ext>
          </a:extLst>
        </xdr:cNvPr>
        <xdr:cNvSpPr txBox="1"/>
      </xdr:nvSpPr>
      <xdr:spPr>
        <a:xfrm>
          <a:off x="4724400" y="6781800"/>
          <a:ext cx="3230217" cy="886001"/>
        </a:xfrm>
        <a:prstGeom prst="rect">
          <a:avLst/>
        </a:prstGeom>
        <a:solidFill>
          <a:schemeClr val="lt1"/>
        </a:solidFill>
        <a:ln w="31750" cmpd="sng">
          <a:solidFill>
            <a:srgbClr val="FF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en-US" altLang="ja-JP" sz="1100" b="1"/>
            <a:t>※</a:t>
          </a:r>
          <a:r>
            <a:rPr kumimoji="1" lang="ja-JP" altLang="en-US" sz="1100" b="1"/>
            <a:t>レシート数が多い場合は重ねたり、添付シート複数枚にわけてください。レシートが長い場合は三つ折りにしてください。</a:t>
          </a:r>
          <a:endParaRPr kumimoji="1" lang="en-US" altLang="ja-JP" sz="1100" b="1"/>
        </a:p>
      </xdr:txBody>
    </xdr:sp>
    <xdr:clientData/>
  </xdr:twoCellAnchor>
</xdr:wsDr>
</file>

<file path=xl/drawings/drawing27.xml><?xml version="1.0" encoding="utf-8"?>
<xdr:wsDr xmlns:xdr="http://schemas.openxmlformats.org/drawingml/2006/spreadsheetDrawing" xmlns:a="http://schemas.openxmlformats.org/drawingml/2006/main">
  <xdr:twoCellAnchor>
    <xdr:from>
      <xdr:col>3</xdr:col>
      <xdr:colOff>787400</xdr:colOff>
      <xdr:row>37</xdr:row>
      <xdr:rowOff>76200</xdr:rowOff>
    </xdr:from>
    <xdr:to>
      <xdr:col>5</xdr:col>
      <xdr:colOff>191218</xdr:colOff>
      <xdr:row>61</xdr:row>
      <xdr:rowOff>112745</xdr:rowOff>
    </xdr:to>
    <xdr:grpSp>
      <xdr:nvGrpSpPr>
        <xdr:cNvPr id="7" name="グループ化 6">
          <a:extLst>
            <a:ext uri="{FF2B5EF4-FFF2-40B4-BE49-F238E27FC236}">
              <a16:creationId xmlns:a16="http://schemas.microsoft.com/office/drawing/2014/main" id="{BA19B387-A0DB-49CB-8EB7-394ECF9A0B6E}"/>
            </a:ext>
          </a:extLst>
        </xdr:cNvPr>
        <xdr:cNvGrpSpPr/>
      </xdr:nvGrpSpPr>
      <xdr:grpSpPr>
        <a:xfrm>
          <a:off x="3073400" y="12363450"/>
          <a:ext cx="2080343" cy="5522945"/>
          <a:chOff x="493688" y="12453620"/>
          <a:chExt cx="2083522" cy="5389931"/>
        </a:xfrm>
      </xdr:grpSpPr>
      <xdr:sp macro="" textlink="">
        <xdr:nvSpPr>
          <xdr:cNvPr id="8" name="テキスト ボックス 7">
            <a:extLst>
              <a:ext uri="{FF2B5EF4-FFF2-40B4-BE49-F238E27FC236}">
                <a16:creationId xmlns:a16="http://schemas.microsoft.com/office/drawing/2014/main" id="{20A6E742-7637-4EF7-B136-9F73287090EB}"/>
              </a:ext>
            </a:extLst>
          </xdr:cNvPr>
          <xdr:cNvSpPr txBox="1"/>
        </xdr:nvSpPr>
        <xdr:spPr>
          <a:xfrm>
            <a:off x="493688" y="12453620"/>
            <a:ext cx="2083522" cy="5389931"/>
          </a:xfrm>
          <a:prstGeom prst="rect">
            <a:avLst/>
          </a:prstGeom>
          <a:solidFill>
            <a:schemeClr val="accent3">
              <a:lumMod val="20000"/>
              <a:lumOff val="80000"/>
            </a:schemeClr>
          </a:solidFill>
          <a:ln w="9525" cmpd="sng">
            <a:solidFill>
              <a:schemeClr val="lt1">
                <a:shade val="50000"/>
              </a:schemeClr>
            </a:solidFill>
            <a:prstDash val="lgDashDot"/>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endParaRPr kumimoji="1" lang="ja-JP" altLang="en-US" sz="1100"/>
          </a:p>
        </xdr:txBody>
      </xdr:sp>
      <xdr:sp macro="" textlink="">
        <xdr:nvSpPr>
          <xdr:cNvPr id="9" name="テキスト ボックス 8">
            <a:extLst>
              <a:ext uri="{FF2B5EF4-FFF2-40B4-BE49-F238E27FC236}">
                <a16:creationId xmlns:a16="http://schemas.microsoft.com/office/drawing/2014/main" id="{9CC92BBC-6ACE-4CBC-91BC-0B11D54D79D2}"/>
              </a:ext>
            </a:extLst>
          </xdr:cNvPr>
          <xdr:cNvSpPr txBox="1"/>
        </xdr:nvSpPr>
        <xdr:spPr>
          <a:xfrm>
            <a:off x="571500" y="12623800"/>
            <a:ext cx="1803400" cy="444500"/>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kumimoji="1" lang="ja-JP" altLang="en-US" sz="1400" b="1"/>
              <a:t>のりつけ</a:t>
            </a:r>
          </a:p>
        </xdr:txBody>
      </xdr:sp>
      <xdr:sp macro="" textlink="">
        <xdr:nvSpPr>
          <xdr:cNvPr id="10" name="テキスト ボックス 9">
            <a:extLst>
              <a:ext uri="{FF2B5EF4-FFF2-40B4-BE49-F238E27FC236}">
                <a16:creationId xmlns:a16="http://schemas.microsoft.com/office/drawing/2014/main" id="{055501D6-52EC-42A9-BD21-11083AD785EA}"/>
              </a:ext>
            </a:extLst>
          </xdr:cNvPr>
          <xdr:cNvSpPr txBox="1"/>
        </xdr:nvSpPr>
        <xdr:spPr>
          <a:xfrm>
            <a:off x="899104" y="13539041"/>
            <a:ext cx="1174750" cy="3886200"/>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square" rtlCol="0" anchor="ctr"/>
          <a:lstStyle/>
          <a:p>
            <a:r>
              <a:rPr kumimoji="1" lang="ja-JP" altLang="en-US" sz="2800" b="1"/>
              <a:t>レシート貼付</a:t>
            </a:r>
          </a:p>
        </xdr:txBody>
      </xdr:sp>
    </xdr:grpSp>
    <xdr:clientData/>
  </xdr:twoCellAnchor>
  <xdr:twoCellAnchor>
    <xdr:from>
      <xdr:col>0</xdr:col>
      <xdr:colOff>203200</xdr:colOff>
      <xdr:row>37</xdr:row>
      <xdr:rowOff>88900</xdr:rowOff>
    </xdr:from>
    <xdr:to>
      <xdr:col>3</xdr:col>
      <xdr:colOff>13418</xdr:colOff>
      <xdr:row>61</xdr:row>
      <xdr:rowOff>125445</xdr:rowOff>
    </xdr:to>
    <xdr:grpSp>
      <xdr:nvGrpSpPr>
        <xdr:cNvPr id="11" name="グループ化 10">
          <a:extLst>
            <a:ext uri="{FF2B5EF4-FFF2-40B4-BE49-F238E27FC236}">
              <a16:creationId xmlns:a16="http://schemas.microsoft.com/office/drawing/2014/main" id="{CECF7E06-9B5E-4360-9B60-C76FE0CE6B3C}"/>
            </a:ext>
          </a:extLst>
        </xdr:cNvPr>
        <xdr:cNvGrpSpPr/>
      </xdr:nvGrpSpPr>
      <xdr:grpSpPr>
        <a:xfrm>
          <a:off x="203200" y="12376150"/>
          <a:ext cx="2096218" cy="5522945"/>
          <a:chOff x="531788" y="12391650"/>
          <a:chExt cx="2083522" cy="5389931"/>
        </a:xfrm>
      </xdr:grpSpPr>
      <xdr:sp macro="" textlink="">
        <xdr:nvSpPr>
          <xdr:cNvPr id="12" name="テキスト ボックス 11">
            <a:extLst>
              <a:ext uri="{FF2B5EF4-FFF2-40B4-BE49-F238E27FC236}">
                <a16:creationId xmlns:a16="http://schemas.microsoft.com/office/drawing/2014/main" id="{63E6ECBB-8C99-4641-8EF2-A1B3389716B1}"/>
              </a:ext>
            </a:extLst>
          </xdr:cNvPr>
          <xdr:cNvSpPr txBox="1"/>
        </xdr:nvSpPr>
        <xdr:spPr>
          <a:xfrm>
            <a:off x="531788" y="12391650"/>
            <a:ext cx="2083522" cy="5389931"/>
          </a:xfrm>
          <a:prstGeom prst="rect">
            <a:avLst/>
          </a:prstGeom>
          <a:solidFill>
            <a:schemeClr val="accent3">
              <a:lumMod val="20000"/>
              <a:lumOff val="80000"/>
            </a:schemeClr>
          </a:solidFill>
          <a:ln w="9525" cmpd="sng">
            <a:solidFill>
              <a:schemeClr val="lt1">
                <a:shade val="50000"/>
              </a:schemeClr>
            </a:solidFill>
            <a:prstDash val="lgDashDot"/>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endParaRPr kumimoji="1" lang="ja-JP" altLang="en-US" sz="1100"/>
          </a:p>
        </xdr:txBody>
      </xdr:sp>
      <xdr:sp macro="" textlink="">
        <xdr:nvSpPr>
          <xdr:cNvPr id="13" name="テキスト ボックス 12">
            <a:extLst>
              <a:ext uri="{FF2B5EF4-FFF2-40B4-BE49-F238E27FC236}">
                <a16:creationId xmlns:a16="http://schemas.microsoft.com/office/drawing/2014/main" id="{AB0D36CE-5CFB-4298-82A3-61A08AE6FA49}"/>
              </a:ext>
            </a:extLst>
          </xdr:cNvPr>
          <xdr:cNvSpPr txBox="1"/>
        </xdr:nvSpPr>
        <xdr:spPr>
          <a:xfrm>
            <a:off x="571500" y="12574223"/>
            <a:ext cx="1803400" cy="444500"/>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kumimoji="1" lang="ja-JP" altLang="en-US" sz="1400" b="1"/>
              <a:t>のりつけ</a:t>
            </a:r>
          </a:p>
        </xdr:txBody>
      </xdr:sp>
      <xdr:sp macro="" textlink="">
        <xdr:nvSpPr>
          <xdr:cNvPr id="14" name="テキスト ボックス 13">
            <a:extLst>
              <a:ext uri="{FF2B5EF4-FFF2-40B4-BE49-F238E27FC236}">
                <a16:creationId xmlns:a16="http://schemas.microsoft.com/office/drawing/2014/main" id="{FEE7FA4C-48F1-49C1-BDA7-7ADE861D4E59}"/>
              </a:ext>
            </a:extLst>
          </xdr:cNvPr>
          <xdr:cNvSpPr txBox="1"/>
        </xdr:nvSpPr>
        <xdr:spPr>
          <a:xfrm>
            <a:off x="899104" y="13539041"/>
            <a:ext cx="1174750" cy="3886200"/>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square" rtlCol="0" anchor="ctr"/>
          <a:lstStyle/>
          <a:p>
            <a:r>
              <a:rPr kumimoji="1" lang="ja-JP" altLang="en-US" sz="2800" b="1"/>
              <a:t>レシート貼付</a:t>
            </a:r>
          </a:p>
        </xdr:txBody>
      </xdr:sp>
    </xdr:grpSp>
    <xdr:clientData/>
  </xdr:twoCellAnchor>
  <xdr:twoCellAnchor>
    <xdr:from>
      <xdr:col>0</xdr:col>
      <xdr:colOff>215900</xdr:colOff>
      <xdr:row>61</xdr:row>
      <xdr:rowOff>241300</xdr:rowOff>
    </xdr:from>
    <xdr:to>
      <xdr:col>3</xdr:col>
      <xdr:colOff>26118</xdr:colOff>
      <xdr:row>85</xdr:row>
      <xdr:rowOff>163545</xdr:rowOff>
    </xdr:to>
    <xdr:grpSp>
      <xdr:nvGrpSpPr>
        <xdr:cNvPr id="15" name="グループ化 14">
          <a:extLst>
            <a:ext uri="{FF2B5EF4-FFF2-40B4-BE49-F238E27FC236}">
              <a16:creationId xmlns:a16="http://schemas.microsoft.com/office/drawing/2014/main" id="{663F6C31-66F1-47E5-BBE5-0AFFC0D267B0}"/>
            </a:ext>
          </a:extLst>
        </xdr:cNvPr>
        <xdr:cNvGrpSpPr/>
      </xdr:nvGrpSpPr>
      <xdr:grpSpPr>
        <a:xfrm>
          <a:off x="215900" y="18014950"/>
          <a:ext cx="2096218" cy="5522945"/>
          <a:chOff x="493688" y="12453620"/>
          <a:chExt cx="2083522" cy="5389931"/>
        </a:xfrm>
      </xdr:grpSpPr>
      <xdr:sp macro="" textlink="">
        <xdr:nvSpPr>
          <xdr:cNvPr id="16" name="テキスト ボックス 15">
            <a:extLst>
              <a:ext uri="{FF2B5EF4-FFF2-40B4-BE49-F238E27FC236}">
                <a16:creationId xmlns:a16="http://schemas.microsoft.com/office/drawing/2014/main" id="{AADCDB5D-0AF7-4381-B09C-9E8F273B165B}"/>
              </a:ext>
            </a:extLst>
          </xdr:cNvPr>
          <xdr:cNvSpPr txBox="1"/>
        </xdr:nvSpPr>
        <xdr:spPr>
          <a:xfrm>
            <a:off x="493688" y="12453620"/>
            <a:ext cx="2083522" cy="5389931"/>
          </a:xfrm>
          <a:prstGeom prst="rect">
            <a:avLst/>
          </a:prstGeom>
          <a:solidFill>
            <a:schemeClr val="accent3">
              <a:lumMod val="20000"/>
              <a:lumOff val="80000"/>
            </a:schemeClr>
          </a:solidFill>
          <a:ln w="9525" cmpd="sng">
            <a:solidFill>
              <a:schemeClr val="lt1">
                <a:shade val="50000"/>
              </a:schemeClr>
            </a:solidFill>
            <a:prstDash val="lgDashDot"/>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endParaRPr kumimoji="1" lang="ja-JP" altLang="en-US" sz="1100"/>
          </a:p>
        </xdr:txBody>
      </xdr:sp>
      <xdr:sp macro="" textlink="">
        <xdr:nvSpPr>
          <xdr:cNvPr id="17" name="テキスト ボックス 16">
            <a:extLst>
              <a:ext uri="{FF2B5EF4-FFF2-40B4-BE49-F238E27FC236}">
                <a16:creationId xmlns:a16="http://schemas.microsoft.com/office/drawing/2014/main" id="{41819AB9-5ACB-4ABB-84E7-4C8FF7A88449}"/>
              </a:ext>
            </a:extLst>
          </xdr:cNvPr>
          <xdr:cNvSpPr txBox="1"/>
        </xdr:nvSpPr>
        <xdr:spPr>
          <a:xfrm>
            <a:off x="571500" y="12623800"/>
            <a:ext cx="1803400" cy="444500"/>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kumimoji="1" lang="ja-JP" altLang="en-US" sz="1400" b="1"/>
              <a:t>のりつけ</a:t>
            </a:r>
          </a:p>
        </xdr:txBody>
      </xdr:sp>
      <xdr:sp macro="" textlink="">
        <xdr:nvSpPr>
          <xdr:cNvPr id="18" name="テキスト ボックス 17">
            <a:extLst>
              <a:ext uri="{FF2B5EF4-FFF2-40B4-BE49-F238E27FC236}">
                <a16:creationId xmlns:a16="http://schemas.microsoft.com/office/drawing/2014/main" id="{D073815D-3DFC-41DD-A01B-908740EE7C84}"/>
              </a:ext>
            </a:extLst>
          </xdr:cNvPr>
          <xdr:cNvSpPr txBox="1"/>
        </xdr:nvSpPr>
        <xdr:spPr>
          <a:xfrm>
            <a:off x="899104" y="13539041"/>
            <a:ext cx="1174750" cy="3886200"/>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square" rtlCol="0" anchor="ctr"/>
          <a:lstStyle/>
          <a:p>
            <a:r>
              <a:rPr kumimoji="1" lang="ja-JP" altLang="en-US" sz="2800" b="1"/>
              <a:t>レシート貼付</a:t>
            </a:r>
          </a:p>
        </xdr:txBody>
      </xdr:sp>
    </xdr:grpSp>
    <xdr:clientData/>
  </xdr:twoCellAnchor>
  <xdr:twoCellAnchor>
    <xdr:from>
      <xdr:col>3</xdr:col>
      <xdr:colOff>762000</xdr:colOff>
      <xdr:row>61</xdr:row>
      <xdr:rowOff>228600</xdr:rowOff>
    </xdr:from>
    <xdr:to>
      <xdr:col>5</xdr:col>
      <xdr:colOff>165818</xdr:colOff>
      <xdr:row>85</xdr:row>
      <xdr:rowOff>150845</xdr:rowOff>
    </xdr:to>
    <xdr:grpSp>
      <xdr:nvGrpSpPr>
        <xdr:cNvPr id="19" name="グループ化 18">
          <a:extLst>
            <a:ext uri="{FF2B5EF4-FFF2-40B4-BE49-F238E27FC236}">
              <a16:creationId xmlns:a16="http://schemas.microsoft.com/office/drawing/2014/main" id="{4C642C6A-F3B6-4C28-9036-EEA7FBDFF31B}"/>
            </a:ext>
          </a:extLst>
        </xdr:cNvPr>
        <xdr:cNvGrpSpPr/>
      </xdr:nvGrpSpPr>
      <xdr:grpSpPr>
        <a:xfrm>
          <a:off x="3048000" y="18002250"/>
          <a:ext cx="2080343" cy="5522945"/>
          <a:chOff x="493688" y="12453620"/>
          <a:chExt cx="2083522" cy="5389931"/>
        </a:xfrm>
      </xdr:grpSpPr>
      <xdr:sp macro="" textlink="">
        <xdr:nvSpPr>
          <xdr:cNvPr id="20" name="テキスト ボックス 19">
            <a:extLst>
              <a:ext uri="{FF2B5EF4-FFF2-40B4-BE49-F238E27FC236}">
                <a16:creationId xmlns:a16="http://schemas.microsoft.com/office/drawing/2014/main" id="{3F8F8922-8E58-4DA5-8BA4-CFF03EB1B794}"/>
              </a:ext>
            </a:extLst>
          </xdr:cNvPr>
          <xdr:cNvSpPr txBox="1"/>
        </xdr:nvSpPr>
        <xdr:spPr>
          <a:xfrm>
            <a:off x="493688" y="12453620"/>
            <a:ext cx="2083522" cy="5389931"/>
          </a:xfrm>
          <a:prstGeom prst="rect">
            <a:avLst/>
          </a:prstGeom>
          <a:solidFill>
            <a:schemeClr val="accent3">
              <a:lumMod val="20000"/>
              <a:lumOff val="80000"/>
            </a:schemeClr>
          </a:solidFill>
          <a:ln w="9525" cmpd="sng">
            <a:solidFill>
              <a:schemeClr val="lt1">
                <a:shade val="50000"/>
              </a:schemeClr>
            </a:solidFill>
            <a:prstDash val="lgDashDot"/>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endParaRPr kumimoji="1" lang="ja-JP" altLang="en-US" sz="1100"/>
          </a:p>
        </xdr:txBody>
      </xdr:sp>
      <xdr:sp macro="" textlink="">
        <xdr:nvSpPr>
          <xdr:cNvPr id="21" name="テキスト ボックス 20">
            <a:extLst>
              <a:ext uri="{FF2B5EF4-FFF2-40B4-BE49-F238E27FC236}">
                <a16:creationId xmlns:a16="http://schemas.microsoft.com/office/drawing/2014/main" id="{2BD211D3-9E74-4504-9E07-7B015FB55470}"/>
              </a:ext>
            </a:extLst>
          </xdr:cNvPr>
          <xdr:cNvSpPr txBox="1"/>
        </xdr:nvSpPr>
        <xdr:spPr>
          <a:xfrm>
            <a:off x="571500" y="12623800"/>
            <a:ext cx="1803400" cy="444500"/>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kumimoji="1" lang="ja-JP" altLang="en-US" sz="1400" b="1"/>
              <a:t>のりつけ</a:t>
            </a:r>
          </a:p>
        </xdr:txBody>
      </xdr:sp>
      <xdr:sp macro="" textlink="">
        <xdr:nvSpPr>
          <xdr:cNvPr id="22" name="テキスト ボックス 21">
            <a:extLst>
              <a:ext uri="{FF2B5EF4-FFF2-40B4-BE49-F238E27FC236}">
                <a16:creationId xmlns:a16="http://schemas.microsoft.com/office/drawing/2014/main" id="{10B5B29E-659E-4635-9581-2144E0916453}"/>
              </a:ext>
            </a:extLst>
          </xdr:cNvPr>
          <xdr:cNvSpPr txBox="1"/>
        </xdr:nvSpPr>
        <xdr:spPr>
          <a:xfrm>
            <a:off x="899104" y="13539041"/>
            <a:ext cx="1174750" cy="3886200"/>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square" rtlCol="0" anchor="ctr"/>
          <a:lstStyle/>
          <a:p>
            <a:r>
              <a:rPr kumimoji="1" lang="ja-JP" altLang="en-US" sz="2800" b="1"/>
              <a:t>レシート貼付</a:t>
            </a:r>
          </a:p>
        </xdr:txBody>
      </xdr:sp>
    </xdr:grpSp>
    <xdr:clientData/>
  </xdr:twoCellAnchor>
  <xdr:twoCellAnchor>
    <xdr:from>
      <xdr:col>6</xdr:col>
      <xdr:colOff>177800</xdr:colOff>
      <xdr:row>61</xdr:row>
      <xdr:rowOff>241300</xdr:rowOff>
    </xdr:from>
    <xdr:to>
      <xdr:col>8</xdr:col>
      <xdr:colOff>838918</xdr:colOff>
      <xdr:row>85</xdr:row>
      <xdr:rowOff>163545</xdr:rowOff>
    </xdr:to>
    <xdr:grpSp>
      <xdr:nvGrpSpPr>
        <xdr:cNvPr id="23" name="グループ化 22">
          <a:extLst>
            <a:ext uri="{FF2B5EF4-FFF2-40B4-BE49-F238E27FC236}">
              <a16:creationId xmlns:a16="http://schemas.microsoft.com/office/drawing/2014/main" id="{89115155-D0E6-4751-A0A5-3E441A137DCC}"/>
            </a:ext>
          </a:extLst>
        </xdr:cNvPr>
        <xdr:cNvGrpSpPr/>
      </xdr:nvGrpSpPr>
      <xdr:grpSpPr>
        <a:xfrm>
          <a:off x="5826125" y="18014950"/>
          <a:ext cx="2089868" cy="5522945"/>
          <a:chOff x="493688" y="12453620"/>
          <a:chExt cx="2083522" cy="5389931"/>
        </a:xfrm>
      </xdr:grpSpPr>
      <xdr:sp macro="" textlink="">
        <xdr:nvSpPr>
          <xdr:cNvPr id="24" name="テキスト ボックス 23">
            <a:extLst>
              <a:ext uri="{FF2B5EF4-FFF2-40B4-BE49-F238E27FC236}">
                <a16:creationId xmlns:a16="http://schemas.microsoft.com/office/drawing/2014/main" id="{51A3BB8F-398D-4FB2-AF7B-BD3BD28A6718}"/>
              </a:ext>
            </a:extLst>
          </xdr:cNvPr>
          <xdr:cNvSpPr txBox="1"/>
        </xdr:nvSpPr>
        <xdr:spPr>
          <a:xfrm>
            <a:off x="493688" y="12453620"/>
            <a:ext cx="2083522" cy="5389931"/>
          </a:xfrm>
          <a:prstGeom prst="rect">
            <a:avLst/>
          </a:prstGeom>
          <a:solidFill>
            <a:schemeClr val="accent3">
              <a:lumMod val="20000"/>
              <a:lumOff val="80000"/>
            </a:schemeClr>
          </a:solidFill>
          <a:ln w="9525" cmpd="sng">
            <a:solidFill>
              <a:schemeClr val="lt1">
                <a:shade val="50000"/>
              </a:schemeClr>
            </a:solidFill>
            <a:prstDash val="lgDashDot"/>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endParaRPr kumimoji="1" lang="ja-JP" altLang="en-US" sz="1100"/>
          </a:p>
        </xdr:txBody>
      </xdr:sp>
      <xdr:sp macro="" textlink="">
        <xdr:nvSpPr>
          <xdr:cNvPr id="25" name="テキスト ボックス 24">
            <a:extLst>
              <a:ext uri="{FF2B5EF4-FFF2-40B4-BE49-F238E27FC236}">
                <a16:creationId xmlns:a16="http://schemas.microsoft.com/office/drawing/2014/main" id="{A8B948D0-A1D9-4EF1-B910-FB053114C25F}"/>
              </a:ext>
            </a:extLst>
          </xdr:cNvPr>
          <xdr:cNvSpPr txBox="1"/>
        </xdr:nvSpPr>
        <xdr:spPr>
          <a:xfrm>
            <a:off x="571500" y="12623800"/>
            <a:ext cx="1803400" cy="444500"/>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kumimoji="1" lang="ja-JP" altLang="en-US" sz="1400" b="1"/>
              <a:t>のりつけ</a:t>
            </a:r>
          </a:p>
        </xdr:txBody>
      </xdr:sp>
      <xdr:sp macro="" textlink="">
        <xdr:nvSpPr>
          <xdr:cNvPr id="26" name="テキスト ボックス 25">
            <a:extLst>
              <a:ext uri="{FF2B5EF4-FFF2-40B4-BE49-F238E27FC236}">
                <a16:creationId xmlns:a16="http://schemas.microsoft.com/office/drawing/2014/main" id="{87DD7466-2BD0-4AD5-9B7A-573208A3D7D4}"/>
              </a:ext>
            </a:extLst>
          </xdr:cNvPr>
          <xdr:cNvSpPr txBox="1"/>
        </xdr:nvSpPr>
        <xdr:spPr>
          <a:xfrm>
            <a:off x="899104" y="13539041"/>
            <a:ext cx="1174750" cy="3886200"/>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square" rtlCol="0" anchor="ctr"/>
          <a:lstStyle/>
          <a:p>
            <a:r>
              <a:rPr kumimoji="1" lang="ja-JP" altLang="en-US" sz="2800" b="1"/>
              <a:t>レシート貼付</a:t>
            </a:r>
          </a:p>
        </xdr:txBody>
      </xdr:sp>
    </xdr:grpSp>
    <xdr:clientData/>
  </xdr:twoCellAnchor>
  <xdr:twoCellAnchor>
    <xdr:from>
      <xdr:col>5</xdr:col>
      <xdr:colOff>647700</xdr:colOff>
      <xdr:row>37</xdr:row>
      <xdr:rowOff>88900</xdr:rowOff>
    </xdr:from>
    <xdr:to>
      <xdr:col>8</xdr:col>
      <xdr:colOff>818988</xdr:colOff>
      <xdr:row>57</xdr:row>
      <xdr:rowOff>31884</xdr:rowOff>
    </xdr:to>
    <xdr:grpSp>
      <xdr:nvGrpSpPr>
        <xdr:cNvPr id="27" name="グループ化 26">
          <a:extLst>
            <a:ext uri="{FF2B5EF4-FFF2-40B4-BE49-F238E27FC236}">
              <a16:creationId xmlns:a16="http://schemas.microsoft.com/office/drawing/2014/main" id="{480422D8-6FB5-4AC6-82C5-FB3462BA4A10}"/>
            </a:ext>
          </a:extLst>
        </xdr:cNvPr>
        <xdr:cNvGrpSpPr/>
      </xdr:nvGrpSpPr>
      <xdr:grpSpPr>
        <a:xfrm>
          <a:off x="5610225" y="12376150"/>
          <a:ext cx="2285838" cy="4514984"/>
          <a:chOff x="2994185" y="12549862"/>
          <a:chExt cx="2261581" cy="4465762"/>
        </a:xfrm>
      </xdr:grpSpPr>
      <xdr:grpSp>
        <xdr:nvGrpSpPr>
          <xdr:cNvPr id="28" name="グループ化 27">
            <a:extLst>
              <a:ext uri="{FF2B5EF4-FFF2-40B4-BE49-F238E27FC236}">
                <a16:creationId xmlns:a16="http://schemas.microsoft.com/office/drawing/2014/main" id="{67D97D45-9A17-4ADF-B37D-4F61DF370A7E}"/>
              </a:ext>
            </a:extLst>
          </xdr:cNvPr>
          <xdr:cNvGrpSpPr/>
        </xdr:nvGrpSpPr>
        <xdr:grpSpPr>
          <a:xfrm>
            <a:off x="2994185" y="12549862"/>
            <a:ext cx="2261581" cy="3803126"/>
            <a:chOff x="3013278" y="12486373"/>
            <a:chExt cx="2253182" cy="3784905"/>
          </a:xfrm>
        </xdr:grpSpPr>
        <xdr:sp macro="" textlink="">
          <xdr:nvSpPr>
            <xdr:cNvPr id="30" name="テキスト ボックス 29">
              <a:extLst>
                <a:ext uri="{FF2B5EF4-FFF2-40B4-BE49-F238E27FC236}">
                  <a16:creationId xmlns:a16="http://schemas.microsoft.com/office/drawing/2014/main" id="{F7AFF232-A793-467C-8D96-A560CAF62239}"/>
                </a:ext>
              </a:extLst>
            </xdr:cNvPr>
            <xdr:cNvSpPr txBox="1"/>
          </xdr:nvSpPr>
          <xdr:spPr>
            <a:xfrm>
              <a:off x="3018619" y="12486373"/>
              <a:ext cx="2082338" cy="1136264"/>
            </a:xfrm>
            <a:prstGeom prst="rect">
              <a:avLst/>
            </a:prstGeom>
            <a:solidFill>
              <a:schemeClr val="accent3">
                <a:lumMod val="20000"/>
                <a:lumOff val="80000"/>
              </a:schemeClr>
            </a:solidFill>
            <a:ln w="15875" cmpd="sng">
              <a:solidFill>
                <a:srgbClr val="002060"/>
              </a:solidFill>
              <a:prstDash val="dash"/>
              <a:extLst>
                <a:ext uri="{C807C97D-BFC1-408E-A445-0C87EB9F89A2}">
                  <ask:lineSketchStyleProps xmlns:ask="http://schemas.microsoft.com/office/drawing/2018/sketchyshapes">
                    <ask:type>
                      <ask:lineSketchNone/>
                    </ask:type>
                  </ask:lineSketchStyleProps>
                </a:ext>
              </a:extLst>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endParaRPr kumimoji="1" lang="ja-JP" altLang="en-US" sz="1100"/>
            </a:p>
          </xdr:txBody>
        </xdr:sp>
        <xdr:sp macro="" textlink="">
          <xdr:nvSpPr>
            <xdr:cNvPr id="31" name="平行四辺形 30">
              <a:extLst>
                <a:ext uri="{FF2B5EF4-FFF2-40B4-BE49-F238E27FC236}">
                  <a16:creationId xmlns:a16="http://schemas.microsoft.com/office/drawing/2014/main" id="{49797F53-0637-4E04-9FFF-32B31A0A2917}"/>
                </a:ext>
              </a:extLst>
            </xdr:cNvPr>
            <xdr:cNvSpPr/>
          </xdr:nvSpPr>
          <xdr:spPr>
            <a:xfrm>
              <a:off x="3013278" y="14289812"/>
              <a:ext cx="2244192" cy="668898"/>
            </a:xfrm>
            <a:prstGeom prst="parallelogram">
              <a:avLst/>
            </a:prstGeom>
            <a:solidFill>
              <a:schemeClr val="accent3">
                <a:lumMod val="20000"/>
                <a:lumOff val="80000"/>
              </a:schemeClr>
            </a:solidFill>
            <a:ln>
              <a:solidFill>
                <a:srgbClr val="002060"/>
              </a:solidFill>
              <a:prstDash val="dash"/>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sp macro="" textlink="">
          <xdr:nvSpPr>
            <xdr:cNvPr id="32" name="平行四辺形 31">
              <a:extLst>
                <a:ext uri="{FF2B5EF4-FFF2-40B4-BE49-F238E27FC236}">
                  <a16:creationId xmlns:a16="http://schemas.microsoft.com/office/drawing/2014/main" id="{7BF74C61-D161-43D5-BCE9-49BC8DC382FE}"/>
                </a:ext>
              </a:extLst>
            </xdr:cNvPr>
            <xdr:cNvSpPr/>
          </xdr:nvSpPr>
          <xdr:spPr>
            <a:xfrm rot="10800000" flipH="1">
              <a:off x="3022269" y="13620912"/>
              <a:ext cx="2244191" cy="668899"/>
            </a:xfrm>
            <a:prstGeom prst="parallelogram">
              <a:avLst/>
            </a:prstGeom>
            <a:solidFill>
              <a:schemeClr val="bg1">
                <a:lumMod val="85000"/>
              </a:schemeClr>
            </a:solidFill>
            <a:ln>
              <a:solidFill>
                <a:srgbClr val="002060"/>
              </a:solidFill>
              <a:prstDash val="dash"/>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sp macro="" textlink="">
          <xdr:nvSpPr>
            <xdr:cNvPr id="33" name="平行四辺形 32">
              <a:extLst>
                <a:ext uri="{FF2B5EF4-FFF2-40B4-BE49-F238E27FC236}">
                  <a16:creationId xmlns:a16="http://schemas.microsoft.com/office/drawing/2014/main" id="{1F6C1625-57B5-4013-8EA6-4B85B5F260D7}"/>
                </a:ext>
              </a:extLst>
            </xdr:cNvPr>
            <xdr:cNvSpPr/>
          </xdr:nvSpPr>
          <xdr:spPr>
            <a:xfrm rot="10800000" flipH="1">
              <a:off x="3020679" y="14942703"/>
              <a:ext cx="2244191" cy="668899"/>
            </a:xfrm>
            <a:prstGeom prst="parallelogram">
              <a:avLst/>
            </a:prstGeom>
            <a:solidFill>
              <a:schemeClr val="bg1">
                <a:lumMod val="85000"/>
              </a:schemeClr>
            </a:solidFill>
            <a:ln>
              <a:solidFill>
                <a:srgbClr val="002060"/>
              </a:solidFill>
              <a:prstDash val="dash"/>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sp macro="" textlink="">
          <xdr:nvSpPr>
            <xdr:cNvPr id="34" name="平行四辺形 33">
              <a:extLst>
                <a:ext uri="{FF2B5EF4-FFF2-40B4-BE49-F238E27FC236}">
                  <a16:creationId xmlns:a16="http://schemas.microsoft.com/office/drawing/2014/main" id="{91FA3708-3506-474C-B6DA-957796F5A941}"/>
                </a:ext>
              </a:extLst>
            </xdr:cNvPr>
            <xdr:cNvSpPr/>
          </xdr:nvSpPr>
          <xdr:spPr>
            <a:xfrm>
              <a:off x="3017824" y="15602379"/>
              <a:ext cx="2244191" cy="668899"/>
            </a:xfrm>
            <a:prstGeom prst="parallelogram">
              <a:avLst/>
            </a:prstGeom>
            <a:solidFill>
              <a:schemeClr val="accent3">
                <a:lumMod val="20000"/>
                <a:lumOff val="80000"/>
              </a:schemeClr>
            </a:solidFill>
            <a:ln>
              <a:prstDash val="dash"/>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grpSp>
      <xdr:sp macro="" textlink="">
        <xdr:nvSpPr>
          <xdr:cNvPr id="29" name="平行四辺形 28">
            <a:extLst>
              <a:ext uri="{FF2B5EF4-FFF2-40B4-BE49-F238E27FC236}">
                <a16:creationId xmlns:a16="http://schemas.microsoft.com/office/drawing/2014/main" id="{B105593C-3745-4CA2-BA7D-3F1F220826AC}"/>
              </a:ext>
            </a:extLst>
          </xdr:cNvPr>
          <xdr:cNvSpPr/>
        </xdr:nvSpPr>
        <xdr:spPr>
          <a:xfrm rot="10800000" flipH="1">
            <a:off x="3014870" y="16339931"/>
            <a:ext cx="2240704" cy="675693"/>
          </a:xfrm>
          <a:prstGeom prst="parallelogram">
            <a:avLst/>
          </a:prstGeom>
          <a:solidFill>
            <a:schemeClr val="bg1">
              <a:lumMod val="85000"/>
            </a:schemeClr>
          </a:solidFill>
          <a:ln>
            <a:solidFill>
              <a:srgbClr val="002060"/>
            </a:solidFill>
            <a:prstDash val="dash"/>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grpSp>
    <xdr:clientData/>
  </xdr:twoCellAnchor>
  <xdr:twoCellAnchor>
    <xdr:from>
      <xdr:col>6</xdr:col>
      <xdr:colOff>101600</xdr:colOff>
      <xdr:row>37</xdr:row>
      <xdr:rowOff>177800</xdr:rowOff>
    </xdr:from>
    <xdr:to>
      <xdr:col>8</xdr:col>
      <xdr:colOff>486849</xdr:colOff>
      <xdr:row>39</xdr:row>
      <xdr:rowOff>148457</xdr:rowOff>
    </xdr:to>
    <xdr:sp macro="" textlink="">
      <xdr:nvSpPr>
        <xdr:cNvPr id="35" name="テキスト ボックス 34">
          <a:extLst>
            <a:ext uri="{FF2B5EF4-FFF2-40B4-BE49-F238E27FC236}">
              <a16:creationId xmlns:a16="http://schemas.microsoft.com/office/drawing/2014/main" id="{C546B804-200C-4514-B61A-8B305CE93581}"/>
            </a:ext>
          </a:extLst>
        </xdr:cNvPr>
        <xdr:cNvSpPr txBox="1"/>
      </xdr:nvSpPr>
      <xdr:spPr>
        <a:xfrm>
          <a:off x="5727700" y="12382500"/>
          <a:ext cx="1807649" cy="427857"/>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kumimoji="1" lang="ja-JP" altLang="en-US" sz="1400" b="1"/>
            <a:t>のりつけ</a:t>
          </a:r>
        </a:p>
      </xdr:txBody>
    </xdr:sp>
    <xdr:clientData/>
  </xdr:twoCellAnchor>
  <xdr:twoCellAnchor>
    <xdr:from>
      <xdr:col>4</xdr:col>
      <xdr:colOff>838200</xdr:colOff>
      <xdr:row>57</xdr:row>
      <xdr:rowOff>165100</xdr:rowOff>
    </xdr:from>
    <xdr:to>
      <xdr:col>8</xdr:col>
      <xdr:colOff>880717</xdr:colOff>
      <xdr:row>61</xdr:row>
      <xdr:rowOff>136701</xdr:rowOff>
    </xdr:to>
    <xdr:sp macro="" textlink="">
      <xdr:nvSpPr>
        <xdr:cNvPr id="36" name="テキスト ボックス 35">
          <a:extLst>
            <a:ext uri="{FF2B5EF4-FFF2-40B4-BE49-F238E27FC236}">
              <a16:creationId xmlns:a16="http://schemas.microsoft.com/office/drawing/2014/main" id="{A9C7130F-C5A0-473E-AF55-067288A88BCF}"/>
            </a:ext>
          </a:extLst>
        </xdr:cNvPr>
        <xdr:cNvSpPr txBox="1"/>
      </xdr:nvSpPr>
      <xdr:spPr>
        <a:xfrm>
          <a:off x="4699000" y="16941800"/>
          <a:ext cx="3230217" cy="886001"/>
        </a:xfrm>
        <a:prstGeom prst="rect">
          <a:avLst/>
        </a:prstGeom>
        <a:solidFill>
          <a:schemeClr val="lt1"/>
        </a:solidFill>
        <a:ln w="31750" cmpd="sng">
          <a:solidFill>
            <a:srgbClr val="FF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en-US" altLang="ja-JP" sz="1100" b="1"/>
            <a:t>※</a:t>
          </a:r>
          <a:r>
            <a:rPr kumimoji="1" lang="ja-JP" altLang="en-US" sz="1100" b="1"/>
            <a:t>レシート数が多い場合は重ねたり、添付シート複数枚にわけてください。レシートが長い場合は三つ折りにしてください。</a:t>
          </a:r>
          <a:endParaRPr kumimoji="1" lang="en-US" altLang="ja-JP" sz="1100" b="1"/>
        </a:p>
      </xdr:txBody>
    </xdr:sp>
    <xdr:clientData/>
  </xdr:twoCellAnchor>
  <xdr:twoCellAnchor>
    <xdr:from>
      <xdr:col>0</xdr:col>
      <xdr:colOff>127000</xdr:colOff>
      <xdr:row>20</xdr:row>
      <xdr:rowOff>38101</xdr:rowOff>
    </xdr:from>
    <xdr:to>
      <xdr:col>2</xdr:col>
      <xdr:colOff>1169118</xdr:colOff>
      <xdr:row>34</xdr:row>
      <xdr:rowOff>292101</xdr:rowOff>
    </xdr:to>
    <xdr:grpSp>
      <xdr:nvGrpSpPr>
        <xdr:cNvPr id="38" name="グループ化 37">
          <a:extLst>
            <a:ext uri="{FF2B5EF4-FFF2-40B4-BE49-F238E27FC236}">
              <a16:creationId xmlns:a16="http://schemas.microsoft.com/office/drawing/2014/main" id="{75A7EA58-763E-4DCA-BE9A-23F25832A9A5}"/>
            </a:ext>
          </a:extLst>
        </xdr:cNvPr>
        <xdr:cNvGrpSpPr/>
      </xdr:nvGrpSpPr>
      <xdr:grpSpPr>
        <a:xfrm>
          <a:off x="127000" y="6600826"/>
          <a:ext cx="2089868" cy="5054600"/>
          <a:chOff x="531788" y="12391650"/>
          <a:chExt cx="2083522" cy="5389931"/>
        </a:xfrm>
      </xdr:grpSpPr>
      <xdr:sp macro="" textlink="">
        <xdr:nvSpPr>
          <xdr:cNvPr id="39" name="テキスト ボックス 38">
            <a:extLst>
              <a:ext uri="{FF2B5EF4-FFF2-40B4-BE49-F238E27FC236}">
                <a16:creationId xmlns:a16="http://schemas.microsoft.com/office/drawing/2014/main" id="{228CCE1B-22F7-47D8-8B83-7A4347083F99}"/>
              </a:ext>
            </a:extLst>
          </xdr:cNvPr>
          <xdr:cNvSpPr txBox="1"/>
        </xdr:nvSpPr>
        <xdr:spPr>
          <a:xfrm>
            <a:off x="531788" y="12391650"/>
            <a:ext cx="2083522" cy="5389931"/>
          </a:xfrm>
          <a:prstGeom prst="rect">
            <a:avLst/>
          </a:prstGeom>
          <a:solidFill>
            <a:schemeClr val="accent3">
              <a:lumMod val="20000"/>
              <a:lumOff val="80000"/>
            </a:schemeClr>
          </a:solidFill>
          <a:ln w="9525" cmpd="sng">
            <a:solidFill>
              <a:schemeClr val="lt1">
                <a:shade val="50000"/>
              </a:schemeClr>
            </a:solidFill>
            <a:prstDash val="lgDashDot"/>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endParaRPr kumimoji="1" lang="ja-JP" altLang="en-US" sz="1100"/>
          </a:p>
        </xdr:txBody>
      </xdr:sp>
      <xdr:sp macro="" textlink="">
        <xdr:nvSpPr>
          <xdr:cNvPr id="40" name="テキスト ボックス 39">
            <a:extLst>
              <a:ext uri="{FF2B5EF4-FFF2-40B4-BE49-F238E27FC236}">
                <a16:creationId xmlns:a16="http://schemas.microsoft.com/office/drawing/2014/main" id="{FA9231E4-CCD0-48B3-AAA0-F17C2F222011}"/>
              </a:ext>
            </a:extLst>
          </xdr:cNvPr>
          <xdr:cNvSpPr txBox="1"/>
        </xdr:nvSpPr>
        <xdr:spPr>
          <a:xfrm>
            <a:off x="571500" y="12574223"/>
            <a:ext cx="1803400" cy="444500"/>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kumimoji="1" lang="ja-JP" altLang="en-US" sz="1400" b="1"/>
              <a:t>のりつけ</a:t>
            </a:r>
          </a:p>
        </xdr:txBody>
      </xdr:sp>
      <xdr:sp macro="" textlink="">
        <xdr:nvSpPr>
          <xdr:cNvPr id="41" name="テキスト ボックス 40">
            <a:extLst>
              <a:ext uri="{FF2B5EF4-FFF2-40B4-BE49-F238E27FC236}">
                <a16:creationId xmlns:a16="http://schemas.microsoft.com/office/drawing/2014/main" id="{F3A59B5C-0796-41CF-86F4-2E76C35CC8D4}"/>
              </a:ext>
            </a:extLst>
          </xdr:cNvPr>
          <xdr:cNvSpPr txBox="1"/>
        </xdr:nvSpPr>
        <xdr:spPr>
          <a:xfrm>
            <a:off x="899104" y="13539041"/>
            <a:ext cx="1174750" cy="3886200"/>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square" rtlCol="0" anchor="ctr"/>
          <a:lstStyle/>
          <a:p>
            <a:r>
              <a:rPr kumimoji="1" lang="ja-JP" altLang="en-US" sz="2800" b="1"/>
              <a:t>レシート貼付</a:t>
            </a:r>
          </a:p>
        </xdr:txBody>
      </xdr:sp>
    </xdr:grpSp>
    <xdr:clientData/>
  </xdr:twoCellAnchor>
  <xdr:twoCellAnchor>
    <xdr:from>
      <xdr:col>3</xdr:col>
      <xdr:colOff>584200</xdr:colOff>
      <xdr:row>20</xdr:row>
      <xdr:rowOff>76201</xdr:rowOff>
    </xdr:from>
    <xdr:to>
      <xdr:col>4</xdr:col>
      <xdr:colOff>1080218</xdr:colOff>
      <xdr:row>34</xdr:row>
      <xdr:rowOff>330201</xdr:rowOff>
    </xdr:to>
    <xdr:grpSp>
      <xdr:nvGrpSpPr>
        <xdr:cNvPr id="42" name="グループ化 41">
          <a:extLst>
            <a:ext uri="{FF2B5EF4-FFF2-40B4-BE49-F238E27FC236}">
              <a16:creationId xmlns:a16="http://schemas.microsoft.com/office/drawing/2014/main" id="{6DA2768C-B1FA-4F3D-9579-B929AF278503}"/>
            </a:ext>
          </a:extLst>
        </xdr:cNvPr>
        <xdr:cNvGrpSpPr/>
      </xdr:nvGrpSpPr>
      <xdr:grpSpPr>
        <a:xfrm>
          <a:off x="2870200" y="6638926"/>
          <a:ext cx="2077168" cy="5054600"/>
          <a:chOff x="417488" y="12337480"/>
          <a:chExt cx="2083522" cy="5389931"/>
        </a:xfrm>
      </xdr:grpSpPr>
      <xdr:sp macro="" textlink="">
        <xdr:nvSpPr>
          <xdr:cNvPr id="43" name="テキスト ボックス 42">
            <a:extLst>
              <a:ext uri="{FF2B5EF4-FFF2-40B4-BE49-F238E27FC236}">
                <a16:creationId xmlns:a16="http://schemas.microsoft.com/office/drawing/2014/main" id="{04FFBBDD-9AA0-4232-BC4C-EBC36767687B}"/>
              </a:ext>
            </a:extLst>
          </xdr:cNvPr>
          <xdr:cNvSpPr txBox="1"/>
        </xdr:nvSpPr>
        <xdr:spPr>
          <a:xfrm>
            <a:off x="417488" y="12337480"/>
            <a:ext cx="2083522" cy="5389931"/>
          </a:xfrm>
          <a:prstGeom prst="rect">
            <a:avLst/>
          </a:prstGeom>
          <a:solidFill>
            <a:schemeClr val="accent3">
              <a:lumMod val="20000"/>
              <a:lumOff val="80000"/>
            </a:schemeClr>
          </a:solidFill>
          <a:ln w="9525" cmpd="sng">
            <a:solidFill>
              <a:schemeClr val="lt1">
                <a:shade val="50000"/>
              </a:schemeClr>
            </a:solidFill>
            <a:prstDash val="lgDashDot"/>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endParaRPr kumimoji="1" lang="ja-JP" altLang="en-US" sz="1100"/>
          </a:p>
        </xdr:txBody>
      </xdr:sp>
      <xdr:sp macro="" textlink="">
        <xdr:nvSpPr>
          <xdr:cNvPr id="44" name="テキスト ボックス 43">
            <a:extLst>
              <a:ext uri="{FF2B5EF4-FFF2-40B4-BE49-F238E27FC236}">
                <a16:creationId xmlns:a16="http://schemas.microsoft.com/office/drawing/2014/main" id="{A41F5389-EE60-4DD3-AE21-3274E58DEB91}"/>
              </a:ext>
            </a:extLst>
          </xdr:cNvPr>
          <xdr:cNvSpPr txBox="1"/>
        </xdr:nvSpPr>
        <xdr:spPr>
          <a:xfrm>
            <a:off x="571500" y="12574223"/>
            <a:ext cx="1803400" cy="444500"/>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kumimoji="1" lang="ja-JP" altLang="en-US" sz="1400" b="1"/>
              <a:t>のりつけ</a:t>
            </a:r>
          </a:p>
        </xdr:txBody>
      </xdr:sp>
      <xdr:sp macro="" textlink="">
        <xdr:nvSpPr>
          <xdr:cNvPr id="45" name="テキスト ボックス 44">
            <a:extLst>
              <a:ext uri="{FF2B5EF4-FFF2-40B4-BE49-F238E27FC236}">
                <a16:creationId xmlns:a16="http://schemas.microsoft.com/office/drawing/2014/main" id="{D564F95B-EDFE-4EAC-83E9-4B299B8CF06E}"/>
              </a:ext>
            </a:extLst>
          </xdr:cNvPr>
          <xdr:cNvSpPr txBox="1"/>
        </xdr:nvSpPr>
        <xdr:spPr>
          <a:xfrm>
            <a:off x="899104" y="13539041"/>
            <a:ext cx="1174750" cy="3886200"/>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square" rtlCol="0" anchor="ctr"/>
          <a:lstStyle/>
          <a:p>
            <a:r>
              <a:rPr kumimoji="1" lang="ja-JP" altLang="en-US" sz="2800" b="1"/>
              <a:t>レシート貼付</a:t>
            </a:r>
          </a:p>
        </xdr:txBody>
      </xdr:sp>
    </xdr:grpSp>
    <xdr:clientData/>
  </xdr:twoCellAnchor>
  <xdr:twoCellAnchor>
    <xdr:from>
      <xdr:col>6</xdr:col>
      <xdr:colOff>139700</xdr:colOff>
      <xdr:row>20</xdr:row>
      <xdr:rowOff>76200</xdr:rowOff>
    </xdr:from>
    <xdr:to>
      <xdr:col>8</xdr:col>
      <xdr:colOff>800818</xdr:colOff>
      <xdr:row>34</xdr:row>
      <xdr:rowOff>330200</xdr:rowOff>
    </xdr:to>
    <xdr:grpSp>
      <xdr:nvGrpSpPr>
        <xdr:cNvPr id="46" name="グループ化 45">
          <a:extLst>
            <a:ext uri="{FF2B5EF4-FFF2-40B4-BE49-F238E27FC236}">
              <a16:creationId xmlns:a16="http://schemas.microsoft.com/office/drawing/2014/main" id="{0A6D2C22-BFBF-4D84-9173-B34FB3559EAB}"/>
            </a:ext>
          </a:extLst>
        </xdr:cNvPr>
        <xdr:cNvGrpSpPr/>
      </xdr:nvGrpSpPr>
      <xdr:grpSpPr>
        <a:xfrm>
          <a:off x="5788025" y="6638925"/>
          <a:ext cx="2089868" cy="5054600"/>
          <a:chOff x="531788" y="12391650"/>
          <a:chExt cx="2083522" cy="5389931"/>
        </a:xfrm>
      </xdr:grpSpPr>
      <xdr:sp macro="" textlink="">
        <xdr:nvSpPr>
          <xdr:cNvPr id="47" name="テキスト ボックス 46">
            <a:extLst>
              <a:ext uri="{FF2B5EF4-FFF2-40B4-BE49-F238E27FC236}">
                <a16:creationId xmlns:a16="http://schemas.microsoft.com/office/drawing/2014/main" id="{063CD459-44EB-4901-96EA-F2DD4EAEAF0C}"/>
              </a:ext>
            </a:extLst>
          </xdr:cNvPr>
          <xdr:cNvSpPr txBox="1"/>
        </xdr:nvSpPr>
        <xdr:spPr>
          <a:xfrm>
            <a:off x="531788" y="12391650"/>
            <a:ext cx="2083522" cy="5389931"/>
          </a:xfrm>
          <a:prstGeom prst="rect">
            <a:avLst/>
          </a:prstGeom>
          <a:solidFill>
            <a:schemeClr val="accent3">
              <a:lumMod val="20000"/>
              <a:lumOff val="80000"/>
            </a:schemeClr>
          </a:solidFill>
          <a:ln w="9525" cmpd="sng">
            <a:solidFill>
              <a:schemeClr val="lt1">
                <a:shade val="50000"/>
              </a:schemeClr>
            </a:solidFill>
            <a:prstDash val="lgDashDot"/>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endParaRPr kumimoji="1" lang="ja-JP" altLang="en-US" sz="1100"/>
          </a:p>
        </xdr:txBody>
      </xdr:sp>
      <xdr:sp macro="" textlink="">
        <xdr:nvSpPr>
          <xdr:cNvPr id="48" name="テキスト ボックス 47">
            <a:extLst>
              <a:ext uri="{FF2B5EF4-FFF2-40B4-BE49-F238E27FC236}">
                <a16:creationId xmlns:a16="http://schemas.microsoft.com/office/drawing/2014/main" id="{49DD1CDB-5340-4BF5-9AC4-5B53B0CEDCF6}"/>
              </a:ext>
            </a:extLst>
          </xdr:cNvPr>
          <xdr:cNvSpPr txBox="1"/>
        </xdr:nvSpPr>
        <xdr:spPr>
          <a:xfrm>
            <a:off x="571500" y="12574223"/>
            <a:ext cx="1803400" cy="444500"/>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kumimoji="1" lang="ja-JP" altLang="en-US" sz="1400" b="1"/>
              <a:t>のりつけ</a:t>
            </a:r>
          </a:p>
        </xdr:txBody>
      </xdr:sp>
      <xdr:sp macro="" textlink="">
        <xdr:nvSpPr>
          <xdr:cNvPr id="49" name="テキスト ボックス 48">
            <a:extLst>
              <a:ext uri="{FF2B5EF4-FFF2-40B4-BE49-F238E27FC236}">
                <a16:creationId xmlns:a16="http://schemas.microsoft.com/office/drawing/2014/main" id="{5E38D8E9-55A9-4150-BD84-EE7E35A38141}"/>
              </a:ext>
            </a:extLst>
          </xdr:cNvPr>
          <xdr:cNvSpPr txBox="1"/>
        </xdr:nvSpPr>
        <xdr:spPr>
          <a:xfrm>
            <a:off x="899104" y="13539041"/>
            <a:ext cx="1174750" cy="3886200"/>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square" rtlCol="0" anchor="ctr"/>
          <a:lstStyle/>
          <a:p>
            <a:r>
              <a:rPr kumimoji="1" lang="ja-JP" altLang="en-US" sz="2800" b="1"/>
              <a:t>レシート貼付</a:t>
            </a:r>
          </a:p>
        </xdr:txBody>
      </xdr:sp>
    </xdr:grpSp>
    <xdr:clientData/>
  </xdr:twoCellAnchor>
  <xdr:twoCellAnchor>
    <xdr:from>
      <xdr:col>3</xdr:col>
      <xdr:colOff>0</xdr:colOff>
      <xdr:row>22</xdr:row>
      <xdr:rowOff>215900</xdr:rowOff>
    </xdr:from>
    <xdr:to>
      <xdr:col>8</xdr:col>
      <xdr:colOff>1070516</xdr:colOff>
      <xdr:row>34</xdr:row>
      <xdr:rowOff>327533</xdr:rowOff>
    </xdr:to>
    <xdr:sp macro="" textlink="">
      <xdr:nvSpPr>
        <xdr:cNvPr id="37" name="テキスト ボックス 36">
          <a:extLst>
            <a:ext uri="{FF2B5EF4-FFF2-40B4-BE49-F238E27FC236}">
              <a16:creationId xmlns:a16="http://schemas.microsoft.com/office/drawing/2014/main" id="{44D502EE-63D9-4379-8975-9839CA9797A1}"/>
            </a:ext>
          </a:extLst>
        </xdr:cNvPr>
        <xdr:cNvSpPr txBox="1"/>
      </xdr:nvSpPr>
      <xdr:spPr>
        <a:xfrm>
          <a:off x="2273300" y="7391400"/>
          <a:ext cx="5845716" cy="4226433"/>
        </a:xfrm>
        <a:prstGeom prst="rect">
          <a:avLst/>
        </a:prstGeom>
        <a:solidFill>
          <a:schemeClr val="bg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2400" b="1"/>
            <a:t>【</a:t>
          </a:r>
          <a:r>
            <a:rPr kumimoji="1" lang="ja-JP" altLang="en-US" sz="2400" b="1"/>
            <a:t>レシート添付</a:t>
          </a:r>
          <a:r>
            <a:rPr kumimoji="1" lang="en-US" altLang="ja-JP" sz="2400" b="1"/>
            <a:t>】</a:t>
          </a:r>
        </a:p>
        <a:p>
          <a:endParaRPr lang="ja-JP" altLang="en-US" sz="1100" b="0" i="0" u="none" strike="noStrike" baseline="0">
            <a:solidFill>
              <a:schemeClr val="dk1"/>
            </a:solidFill>
            <a:latin typeface="+mn-lt"/>
            <a:ea typeface="+mn-ea"/>
            <a:cs typeface="+mn-cs"/>
          </a:endParaRPr>
        </a:p>
        <a:p>
          <a:r>
            <a:rPr lang="ja-JP" altLang="en-US" sz="1100" b="1" i="0" u="none" strike="noStrike" baseline="0">
              <a:solidFill>
                <a:schemeClr val="dk1"/>
              </a:solidFill>
              <a:latin typeface="+mn-lt"/>
              <a:ea typeface="+mn-ea"/>
              <a:cs typeface="+mn-cs"/>
            </a:rPr>
            <a:t> 各品目の上限額を超えた分については自己負担となります。 </a:t>
          </a:r>
        </a:p>
        <a:p>
          <a:r>
            <a:rPr lang="ja-JP" altLang="en-US" sz="1100" b="1" i="0" u="none" strike="noStrike" baseline="0">
              <a:solidFill>
                <a:schemeClr val="dk1"/>
              </a:solidFill>
              <a:latin typeface="+mn-lt"/>
              <a:ea typeface="+mn-ea"/>
              <a:cs typeface="+mn-cs"/>
            </a:rPr>
            <a:t> </a:t>
          </a:r>
          <a:endParaRPr lang="en-US" altLang="ja-JP" sz="1100" b="1" i="0" u="none" strike="noStrike" baseline="0">
            <a:solidFill>
              <a:schemeClr val="dk1"/>
            </a:solidFill>
            <a:latin typeface="+mn-lt"/>
            <a:ea typeface="+mn-ea"/>
            <a:cs typeface="+mn-cs"/>
          </a:endParaRPr>
        </a:p>
        <a:p>
          <a:r>
            <a:rPr lang="ja-JP" altLang="en-US" sz="1100" b="1" i="0" u="none" strike="noStrike" baseline="0">
              <a:solidFill>
                <a:schemeClr val="dk1"/>
              </a:solidFill>
              <a:latin typeface="+mn-lt"/>
              <a:ea typeface="+mn-ea"/>
              <a:cs typeface="+mn-cs"/>
            </a:rPr>
            <a:t>購入されたものの品目と購入年月日、金額が分かるものを提出してください。 </a:t>
          </a:r>
          <a:endParaRPr lang="en-US" altLang="ja-JP" sz="1100" b="1" i="0" u="none" strike="noStrike" baseline="0">
            <a:solidFill>
              <a:schemeClr val="dk1"/>
            </a:solidFill>
            <a:latin typeface="+mn-lt"/>
            <a:ea typeface="+mn-ea"/>
            <a:cs typeface="+mn-cs"/>
          </a:endParaRPr>
        </a:p>
        <a:p>
          <a:endParaRPr lang="ja-JP" altLang="en-US" sz="1100" b="1" i="0" u="none" strike="noStrike" baseline="0">
            <a:solidFill>
              <a:schemeClr val="dk1"/>
            </a:solidFill>
            <a:latin typeface="+mn-lt"/>
            <a:ea typeface="+mn-ea"/>
            <a:cs typeface="+mn-cs"/>
          </a:endParaRPr>
        </a:p>
        <a:p>
          <a:r>
            <a:rPr lang="ja-JP" altLang="en-US" sz="1100" b="1" i="0" u="none" strike="noStrike" baseline="0">
              <a:solidFill>
                <a:schemeClr val="dk1"/>
              </a:solidFill>
              <a:latin typeface="+mn-lt"/>
              <a:ea typeface="+mn-ea"/>
              <a:cs typeface="+mn-cs"/>
            </a:rPr>
            <a:t> </a:t>
          </a:r>
          <a:r>
            <a:rPr lang="ja-JP" altLang="en-US" sz="1100" b="1" i="0" u="none" strike="noStrike" baseline="0">
              <a:solidFill>
                <a:srgbClr val="FF0000"/>
              </a:solidFill>
              <a:latin typeface="+mn-lt"/>
              <a:ea typeface="+mn-ea"/>
              <a:cs typeface="+mn-cs"/>
            </a:rPr>
            <a:t>就職準備金として申請されるものだけのレシートにしてください。 </a:t>
          </a:r>
          <a:endParaRPr lang="en-US" altLang="ja-JP" sz="1100" b="1" i="0" u="none" strike="noStrike" baseline="0">
            <a:solidFill>
              <a:srgbClr val="FF0000"/>
            </a:solidFill>
            <a:latin typeface="+mn-lt"/>
            <a:ea typeface="+mn-ea"/>
            <a:cs typeface="+mn-cs"/>
          </a:endParaRPr>
        </a:p>
        <a:p>
          <a:endParaRPr lang="ja-JP" altLang="en-US" sz="1100" b="1" i="0" u="none" strike="noStrike" baseline="0">
            <a:solidFill>
              <a:schemeClr val="dk1"/>
            </a:solidFill>
            <a:latin typeface="+mn-lt"/>
            <a:ea typeface="+mn-ea"/>
            <a:cs typeface="+mn-cs"/>
          </a:endParaRPr>
        </a:p>
        <a:p>
          <a:r>
            <a:rPr lang="ja-JP" altLang="en-US" sz="1100" b="1" i="0" u="none" strike="noStrike" baseline="0">
              <a:solidFill>
                <a:schemeClr val="dk1"/>
              </a:solidFill>
              <a:latin typeface="+mn-lt"/>
              <a:ea typeface="+mn-ea"/>
              <a:cs typeface="+mn-cs"/>
            </a:rPr>
            <a:t> ポイントや割引、商品券等を利用している場合は利用後の金額（実際に支払った金額）が申請額となります。</a:t>
          </a:r>
          <a:endParaRPr lang="en-US" altLang="ja-JP" sz="1100" b="1" i="0" u="none" strike="noStrike" baseline="0">
            <a:solidFill>
              <a:schemeClr val="dk1"/>
            </a:solidFill>
            <a:latin typeface="+mn-lt"/>
            <a:ea typeface="+mn-ea"/>
            <a:cs typeface="+mn-cs"/>
          </a:endParaRPr>
        </a:p>
        <a:p>
          <a:endParaRPr lang="en-US" altLang="ja-JP" sz="1100" b="1" i="0" u="none" strike="noStrike" baseline="0">
            <a:solidFill>
              <a:schemeClr val="dk1"/>
            </a:solidFill>
            <a:latin typeface="+mn-lt"/>
            <a:ea typeface="+mn-ea"/>
            <a:cs typeface="+mn-cs"/>
          </a:endParaRPr>
        </a:p>
        <a:p>
          <a:pPr marL="0" marR="0" lvl="0" indent="0" defTabSz="914400" rtl="0" eaLnBrk="1" fontAlgn="auto" latinLnBrk="0" hangingPunct="1">
            <a:lnSpc>
              <a:spcPct val="100000"/>
            </a:lnSpc>
            <a:spcBef>
              <a:spcPts val="0"/>
            </a:spcBef>
            <a:spcAft>
              <a:spcPts val="0"/>
            </a:spcAft>
            <a:buClrTx/>
            <a:buSzTx/>
            <a:buFontTx/>
            <a:buNone/>
            <a:tabLst/>
            <a:defRPr/>
          </a:pPr>
          <a:r>
            <a:rPr lang="ja-JP" altLang="ja-JP" sz="1100" b="1" i="0" baseline="0">
              <a:solidFill>
                <a:schemeClr val="dk1"/>
              </a:solidFill>
              <a:effectLst/>
              <a:latin typeface="+mn-lt"/>
              <a:ea typeface="+mn-ea"/>
              <a:cs typeface="+mn-cs"/>
            </a:rPr>
            <a:t>楽天等のＡ４で出力した領収書はホッチキスで留めてまとめて提出してください</a:t>
          </a:r>
          <a:endParaRPr lang="en-US" altLang="ja-JP" sz="1100" b="1" i="0" baseline="0">
            <a:solidFill>
              <a:schemeClr val="dk1"/>
            </a:solidFill>
            <a:effectLst/>
            <a:latin typeface="+mn-lt"/>
            <a:ea typeface="+mn-ea"/>
            <a:cs typeface="+mn-cs"/>
          </a:endParaRPr>
        </a:p>
        <a:p>
          <a:pPr marL="0" marR="0" lvl="0" indent="0" defTabSz="914400" rtl="0" eaLnBrk="1" fontAlgn="auto" latinLnBrk="0" hangingPunct="1">
            <a:lnSpc>
              <a:spcPct val="100000"/>
            </a:lnSpc>
            <a:spcBef>
              <a:spcPts val="0"/>
            </a:spcBef>
            <a:spcAft>
              <a:spcPts val="0"/>
            </a:spcAft>
            <a:buClrTx/>
            <a:buSzTx/>
            <a:buFontTx/>
            <a:buNone/>
            <a:tabLst/>
            <a:defRPr/>
          </a:pPr>
          <a:endParaRPr lang="en-US" altLang="ja-JP" sz="1100" b="1" i="0" baseline="0">
            <a:solidFill>
              <a:schemeClr val="dk1"/>
            </a:solidFill>
            <a:effectLst/>
            <a:latin typeface="+mn-lt"/>
            <a:ea typeface="+mn-ea"/>
            <a:cs typeface="+mn-cs"/>
          </a:endParaRPr>
        </a:p>
        <a:p>
          <a:pPr marL="0" marR="0" lvl="0" indent="0" defTabSz="914400" rtl="0" eaLnBrk="1" fontAlgn="auto" latinLnBrk="0" hangingPunct="1">
            <a:lnSpc>
              <a:spcPct val="100000"/>
            </a:lnSpc>
            <a:spcBef>
              <a:spcPts val="0"/>
            </a:spcBef>
            <a:spcAft>
              <a:spcPts val="0"/>
            </a:spcAft>
            <a:buClrTx/>
            <a:buSzTx/>
            <a:buFontTx/>
            <a:buNone/>
            <a:tabLst/>
            <a:defRPr/>
          </a:pPr>
          <a:r>
            <a:rPr lang="en-US" altLang="ja-JP" b="1">
              <a:solidFill>
                <a:srgbClr val="FF0000"/>
              </a:solidFill>
              <a:effectLst/>
            </a:rPr>
            <a:t>1</a:t>
          </a:r>
          <a:r>
            <a:rPr lang="ja-JP" altLang="en-US" b="1">
              <a:solidFill>
                <a:srgbClr val="FF0000"/>
              </a:solidFill>
              <a:effectLst/>
            </a:rPr>
            <a:t>つのレシートに使途番号が複数ある場合はコピーして使途項目ごとに</a:t>
          </a:r>
        </a:p>
        <a:p>
          <a:pPr marL="0" marR="0" lvl="0" indent="0" defTabSz="914400" rtl="0" eaLnBrk="1" fontAlgn="auto" latinLnBrk="0" hangingPunct="1">
            <a:lnSpc>
              <a:spcPct val="100000"/>
            </a:lnSpc>
            <a:spcBef>
              <a:spcPts val="0"/>
            </a:spcBef>
            <a:spcAft>
              <a:spcPts val="0"/>
            </a:spcAft>
            <a:buClrTx/>
            <a:buSzTx/>
            <a:buFontTx/>
            <a:buNone/>
            <a:tabLst/>
            <a:defRPr/>
          </a:pPr>
          <a:r>
            <a:rPr lang="ja-JP" altLang="en-US" b="1">
              <a:solidFill>
                <a:srgbClr val="FF0000"/>
              </a:solidFill>
              <a:effectLst/>
            </a:rPr>
            <a:t>必ずレシートがあるようにしてください</a:t>
          </a:r>
          <a:endParaRPr lang="ja-JP" altLang="ja-JP" b="1">
            <a:solidFill>
              <a:srgbClr val="FF0000"/>
            </a:solidFill>
            <a:effectLst/>
          </a:endParaRPr>
        </a:p>
        <a:p>
          <a:r>
            <a:rPr lang="ja-JP" altLang="en-US" sz="1100" b="1" i="0" u="none" strike="noStrike" baseline="0">
              <a:solidFill>
                <a:schemeClr val="dk1"/>
              </a:solidFill>
              <a:latin typeface="+mn-lt"/>
              <a:ea typeface="+mn-ea"/>
              <a:cs typeface="+mn-cs"/>
            </a:rPr>
            <a:t> </a:t>
          </a:r>
          <a:endParaRPr lang="en-US" altLang="ja-JP" sz="1100" b="1" i="0" u="none" strike="noStrike" baseline="0">
            <a:solidFill>
              <a:schemeClr val="dk1"/>
            </a:solidFill>
            <a:latin typeface="+mn-lt"/>
            <a:ea typeface="+mn-ea"/>
            <a:cs typeface="+mn-cs"/>
          </a:endParaRPr>
        </a:p>
        <a:p>
          <a:endParaRPr kumimoji="1" lang="ja-JP" altLang="en-US" sz="1600"/>
        </a:p>
      </xdr:txBody>
    </xdr:sp>
    <xdr:clientData/>
  </xdr:twoCellAnchor>
</xdr:wsDr>
</file>

<file path=xl/drawings/drawing28.xml><?xml version="1.0" encoding="utf-8"?>
<xdr:wsDr xmlns:xdr="http://schemas.openxmlformats.org/drawingml/2006/spreadsheetDrawing" xmlns:a="http://schemas.openxmlformats.org/drawingml/2006/main">
  <xdr:twoCellAnchor>
    <xdr:from>
      <xdr:col>2</xdr:col>
      <xdr:colOff>464820</xdr:colOff>
      <xdr:row>22</xdr:row>
      <xdr:rowOff>167640</xdr:rowOff>
    </xdr:from>
    <xdr:to>
      <xdr:col>8</xdr:col>
      <xdr:colOff>264055</xdr:colOff>
      <xdr:row>30</xdr:row>
      <xdr:rowOff>243840</xdr:rowOff>
    </xdr:to>
    <xdr:sp macro="" textlink="">
      <xdr:nvSpPr>
        <xdr:cNvPr id="2" name="テキスト ボックス 1">
          <a:extLst>
            <a:ext uri="{FF2B5EF4-FFF2-40B4-BE49-F238E27FC236}">
              <a16:creationId xmlns:a16="http://schemas.microsoft.com/office/drawing/2014/main" id="{370CEC5B-B13A-48C1-92CC-8E12945BBCE7}"/>
            </a:ext>
          </a:extLst>
        </xdr:cNvPr>
        <xdr:cNvSpPr txBox="1"/>
      </xdr:nvSpPr>
      <xdr:spPr>
        <a:xfrm>
          <a:off x="1501140" y="4853940"/>
          <a:ext cx="5803795" cy="281940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2400" b="1"/>
            <a:t>【</a:t>
          </a:r>
          <a:r>
            <a:rPr kumimoji="1" lang="ja-JP" altLang="en-US" sz="2400" b="1"/>
            <a:t>レシート添付</a:t>
          </a:r>
          <a:r>
            <a:rPr kumimoji="1" lang="en-US" altLang="ja-JP" sz="2400" b="1"/>
            <a:t>】</a:t>
          </a:r>
        </a:p>
        <a:p>
          <a:endParaRPr lang="ja-JP" altLang="en-US" sz="1100" b="0" i="0" u="none" strike="noStrike" baseline="0">
            <a:solidFill>
              <a:schemeClr val="dk1"/>
            </a:solidFill>
            <a:latin typeface="+mn-lt"/>
            <a:ea typeface="+mn-ea"/>
            <a:cs typeface="+mn-cs"/>
          </a:endParaRPr>
        </a:p>
        <a:p>
          <a:r>
            <a:rPr lang="ja-JP" altLang="en-US" sz="1100" b="1" i="0" u="none" strike="noStrike" baseline="0">
              <a:solidFill>
                <a:schemeClr val="dk1"/>
              </a:solidFill>
              <a:latin typeface="+mn-lt"/>
              <a:ea typeface="+mn-ea"/>
              <a:cs typeface="+mn-cs"/>
            </a:rPr>
            <a:t> 各品目の上限額を超えた分については自己負担となります。 </a:t>
          </a:r>
        </a:p>
        <a:p>
          <a:r>
            <a:rPr lang="ja-JP" altLang="en-US" sz="1100" b="1" i="0" u="none" strike="noStrike" baseline="0">
              <a:solidFill>
                <a:schemeClr val="dk1"/>
              </a:solidFill>
              <a:latin typeface="+mn-lt"/>
              <a:ea typeface="+mn-ea"/>
              <a:cs typeface="+mn-cs"/>
            </a:rPr>
            <a:t> </a:t>
          </a:r>
          <a:endParaRPr lang="en-US" altLang="ja-JP" sz="1100" b="1" i="0" u="none" strike="noStrike" baseline="0">
            <a:solidFill>
              <a:schemeClr val="dk1"/>
            </a:solidFill>
            <a:latin typeface="+mn-lt"/>
            <a:ea typeface="+mn-ea"/>
            <a:cs typeface="+mn-cs"/>
          </a:endParaRPr>
        </a:p>
        <a:p>
          <a:r>
            <a:rPr lang="ja-JP" altLang="en-US" sz="1100" b="1" i="0" u="none" strike="noStrike" baseline="0">
              <a:solidFill>
                <a:schemeClr val="dk1"/>
              </a:solidFill>
              <a:latin typeface="+mn-lt"/>
              <a:ea typeface="+mn-ea"/>
              <a:cs typeface="+mn-cs"/>
            </a:rPr>
            <a:t>購入されたものの品目と購入年月日、金額が分かるものを提出してください。 </a:t>
          </a:r>
          <a:endParaRPr lang="en-US" altLang="ja-JP" sz="1100" b="1" i="0" u="none" strike="noStrike" baseline="0">
            <a:solidFill>
              <a:schemeClr val="dk1"/>
            </a:solidFill>
            <a:latin typeface="+mn-lt"/>
            <a:ea typeface="+mn-ea"/>
            <a:cs typeface="+mn-cs"/>
          </a:endParaRPr>
        </a:p>
        <a:p>
          <a:endParaRPr lang="ja-JP" altLang="en-US" sz="1100" b="1" i="0" u="none" strike="noStrike" baseline="0">
            <a:solidFill>
              <a:schemeClr val="dk1"/>
            </a:solidFill>
            <a:latin typeface="+mn-lt"/>
            <a:ea typeface="+mn-ea"/>
            <a:cs typeface="+mn-cs"/>
          </a:endParaRPr>
        </a:p>
        <a:p>
          <a:r>
            <a:rPr lang="ja-JP" altLang="en-US" sz="1100" b="1" i="0" u="none" strike="noStrike" baseline="0">
              <a:solidFill>
                <a:schemeClr val="dk1"/>
              </a:solidFill>
              <a:latin typeface="+mn-lt"/>
              <a:ea typeface="+mn-ea"/>
              <a:cs typeface="+mn-cs"/>
            </a:rPr>
            <a:t> </a:t>
          </a:r>
          <a:r>
            <a:rPr lang="ja-JP" altLang="en-US" sz="1100" b="1" i="0" u="none" strike="noStrike" baseline="0">
              <a:solidFill>
                <a:srgbClr val="FF0000"/>
              </a:solidFill>
              <a:latin typeface="+mn-lt"/>
              <a:ea typeface="+mn-ea"/>
              <a:cs typeface="+mn-cs"/>
            </a:rPr>
            <a:t>就職準備金として申請されるものだけのレシートにしてください。 </a:t>
          </a:r>
          <a:endParaRPr lang="en-US" altLang="ja-JP" sz="1100" b="1" i="0" u="none" strike="noStrike" baseline="0">
            <a:solidFill>
              <a:srgbClr val="FF0000"/>
            </a:solidFill>
            <a:latin typeface="+mn-lt"/>
            <a:ea typeface="+mn-ea"/>
            <a:cs typeface="+mn-cs"/>
          </a:endParaRPr>
        </a:p>
        <a:p>
          <a:endParaRPr lang="ja-JP" altLang="en-US" sz="1100" b="1" i="0" u="none" strike="noStrike" baseline="0">
            <a:solidFill>
              <a:schemeClr val="dk1"/>
            </a:solidFill>
            <a:latin typeface="+mn-lt"/>
            <a:ea typeface="+mn-ea"/>
            <a:cs typeface="+mn-cs"/>
          </a:endParaRPr>
        </a:p>
        <a:p>
          <a:r>
            <a:rPr lang="ja-JP" altLang="en-US" sz="1100" b="1" i="0" u="none" strike="noStrike" baseline="0">
              <a:solidFill>
                <a:schemeClr val="dk1"/>
              </a:solidFill>
              <a:latin typeface="+mn-lt"/>
              <a:ea typeface="+mn-ea"/>
              <a:cs typeface="+mn-cs"/>
            </a:rPr>
            <a:t> ポイントや割引、商品券等を利用している場合は利用後の金額（実際に支払った金額）が申請額となります。</a:t>
          </a:r>
          <a:endParaRPr lang="en-US" altLang="ja-JP" sz="1100" b="1" i="0" u="none" strike="noStrike" baseline="0">
            <a:solidFill>
              <a:schemeClr val="dk1"/>
            </a:solidFill>
            <a:latin typeface="+mn-lt"/>
            <a:ea typeface="+mn-ea"/>
            <a:cs typeface="+mn-cs"/>
          </a:endParaRPr>
        </a:p>
        <a:p>
          <a:endParaRPr lang="en-US" altLang="ja-JP" sz="1100" b="1" i="0" u="none" strike="noStrike" baseline="0">
            <a:solidFill>
              <a:schemeClr val="dk1"/>
            </a:solidFill>
            <a:latin typeface="+mn-lt"/>
            <a:ea typeface="+mn-ea"/>
            <a:cs typeface="+mn-cs"/>
          </a:endParaRPr>
        </a:p>
        <a:p>
          <a:pPr marL="0" marR="0" lvl="0" indent="0" defTabSz="914400" rtl="0" eaLnBrk="1" fontAlgn="auto" latinLnBrk="0" hangingPunct="1">
            <a:lnSpc>
              <a:spcPct val="100000"/>
            </a:lnSpc>
            <a:spcBef>
              <a:spcPts val="0"/>
            </a:spcBef>
            <a:spcAft>
              <a:spcPts val="0"/>
            </a:spcAft>
            <a:buClrTx/>
            <a:buSzTx/>
            <a:buFontTx/>
            <a:buNone/>
            <a:tabLst/>
            <a:defRPr/>
          </a:pPr>
          <a:r>
            <a:rPr lang="ja-JP" altLang="ja-JP" sz="1100" b="1" i="0" baseline="0">
              <a:solidFill>
                <a:schemeClr val="dk1"/>
              </a:solidFill>
              <a:effectLst/>
              <a:latin typeface="+mn-lt"/>
              <a:ea typeface="+mn-ea"/>
              <a:cs typeface="+mn-cs"/>
            </a:rPr>
            <a:t>楽天等のＡ４で出力した領収書はホッチキスで留めてまとめて提出してください</a:t>
          </a:r>
          <a:endParaRPr lang="ja-JP" altLang="ja-JP">
            <a:effectLst/>
          </a:endParaRPr>
        </a:p>
        <a:p>
          <a:r>
            <a:rPr lang="ja-JP" altLang="en-US" sz="1100" b="1" i="0" u="none" strike="noStrike" baseline="0">
              <a:solidFill>
                <a:schemeClr val="dk1"/>
              </a:solidFill>
              <a:latin typeface="+mn-lt"/>
              <a:ea typeface="+mn-ea"/>
              <a:cs typeface="+mn-cs"/>
            </a:rPr>
            <a:t> </a:t>
          </a:r>
          <a:endParaRPr lang="en-US" altLang="ja-JP" sz="1100" b="1" i="0" u="none" strike="noStrike" baseline="0">
            <a:solidFill>
              <a:schemeClr val="dk1"/>
            </a:solidFill>
            <a:latin typeface="+mn-lt"/>
            <a:ea typeface="+mn-ea"/>
            <a:cs typeface="+mn-cs"/>
          </a:endParaRPr>
        </a:p>
        <a:p>
          <a:endParaRPr kumimoji="1" lang="ja-JP" altLang="en-US" sz="1600"/>
        </a:p>
      </xdr:txBody>
    </xdr:sp>
    <xdr:clientData/>
  </xdr:twoCellAnchor>
</xdr:wsDr>
</file>

<file path=xl/drawings/drawing3.xml><?xml version="1.0" encoding="utf-8"?>
<xdr:wsDr xmlns:xdr="http://schemas.openxmlformats.org/drawingml/2006/spreadsheetDrawing" xmlns:a="http://schemas.openxmlformats.org/drawingml/2006/main">
  <xdr:twoCellAnchor>
    <xdr:from>
      <xdr:col>2</xdr:col>
      <xdr:colOff>444500</xdr:colOff>
      <xdr:row>20</xdr:row>
      <xdr:rowOff>190500</xdr:rowOff>
    </xdr:from>
    <xdr:to>
      <xdr:col>8</xdr:col>
      <xdr:colOff>261515</xdr:colOff>
      <xdr:row>32</xdr:row>
      <xdr:rowOff>0</xdr:rowOff>
    </xdr:to>
    <xdr:sp macro="" textlink="">
      <xdr:nvSpPr>
        <xdr:cNvPr id="4" name="テキスト ボックス 3">
          <a:extLst>
            <a:ext uri="{FF2B5EF4-FFF2-40B4-BE49-F238E27FC236}">
              <a16:creationId xmlns:a16="http://schemas.microsoft.com/office/drawing/2014/main" id="{AB6A86CC-C57A-439C-8152-64B5E02CB786}"/>
            </a:ext>
          </a:extLst>
        </xdr:cNvPr>
        <xdr:cNvSpPr txBox="1"/>
      </xdr:nvSpPr>
      <xdr:spPr>
        <a:xfrm>
          <a:off x="1485900" y="6667500"/>
          <a:ext cx="5824115" cy="392430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2400" b="1"/>
            <a:t>【</a:t>
          </a:r>
          <a:r>
            <a:rPr kumimoji="1" lang="ja-JP" altLang="en-US" sz="2400" b="1"/>
            <a:t>レシート添付</a:t>
          </a:r>
          <a:r>
            <a:rPr kumimoji="1" lang="en-US" altLang="ja-JP" sz="2400" b="1"/>
            <a:t>】</a:t>
          </a:r>
        </a:p>
        <a:p>
          <a:endParaRPr kumimoji="1" lang="en-US" altLang="ja-JP" sz="2400" b="1"/>
        </a:p>
        <a:p>
          <a:r>
            <a:rPr lang="ja-JP" altLang="en-US" sz="1100" b="1" i="0" u="none" strike="noStrike" baseline="0">
              <a:solidFill>
                <a:schemeClr val="dk1"/>
              </a:solidFill>
              <a:latin typeface="+mn-lt"/>
              <a:ea typeface="+mn-ea"/>
              <a:cs typeface="+mn-cs"/>
            </a:rPr>
            <a:t>必要書類をご確認ください。</a:t>
          </a:r>
        </a:p>
        <a:p>
          <a:r>
            <a:rPr lang="ja-JP" altLang="en-US" sz="1100" b="1" i="0" u="none" strike="noStrike" baseline="0">
              <a:solidFill>
                <a:schemeClr val="dk1"/>
              </a:solidFill>
              <a:latin typeface="+mn-lt"/>
              <a:ea typeface="+mn-ea"/>
              <a:cs typeface="+mn-cs"/>
            </a:rPr>
            <a:t> </a:t>
          </a:r>
          <a:endParaRPr lang="en-US" altLang="ja-JP" sz="1100" b="1" i="0" u="none" strike="noStrike" baseline="0">
            <a:solidFill>
              <a:schemeClr val="dk1"/>
            </a:solidFill>
            <a:latin typeface="+mn-lt"/>
            <a:ea typeface="+mn-ea"/>
            <a:cs typeface="+mn-cs"/>
          </a:endParaRPr>
        </a:p>
        <a:p>
          <a:r>
            <a:rPr lang="ja-JP" altLang="en-US" sz="1100" b="1" i="0" u="none" strike="noStrike" baseline="0">
              <a:solidFill>
                <a:schemeClr val="dk1"/>
              </a:solidFill>
              <a:latin typeface="+mn-lt"/>
              <a:ea typeface="+mn-ea"/>
              <a:cs typeface="+mn-cs"/>
            </a:rPr>
            <a:t>各品目の上限額を超えた分については自己負担となります。 </a:t>
          </a:r>
        </a:p>
        <a:p>
          <a:r>
            <a:rPr lang="ja-JP" altLang="en-US" sz="1100" b="1" i="0" u="none" strike="noStrike" baseline="0">
              <a:solidFill>
                <a:schemeClr val="dk1"/>
              </a:solidFill>
              <a:latin typeface="+mn-lt"/>
              <a:ea typeface="+mn-ea"/>
              <a:cs typeface="+mn-cs"/>
            </a:rPr>
            <a:t> </a:t>
          </a:r>
          <a:endParaRPr lang="en-US" altLang="ja-JP" sz="1100" b="1" i="0" u="none" strike="noStrike" baseline="0">
            <a:solidFill>
              <a:schemeClr val="dk1"/>
            </a:solidFill>
            <a:latin typeface="+mn-lt"/>
            <a:ea typeface="+mn-ea"/>
            <a:cs typeface="+mn-cs"/>
          </a:endParaRPr>
        </a:p>
        <a:p>
          <a:r>
            <a:rPr lang="ja-JP" altLang="en-US" sz="1100" b="1" i="0" u="none" strike="noStrike" baseline="0">
              <a:solidFill>
                <a:schemeClr val="dk1"/>
              </a:solidFill>
              <a:latin typeface="+mn-lt"/>
              <a:ea typeface="+mn-ea"/>
              <a:cs typeface="+mn-cs"/>
            </a:rPr>
            <a:t>購入されたものの品目と購入年月日、金額が分かるものを提出してください。 </a:t>
          </a:r>
          <a:endParaRPr lang="en-US" altLang="ja-JP" sz="1100" b="1" i="0" u="none" strike="noStrike" baseline="0">
            <a:solidFill>
              <a:schemeClr val="dk1"/>
            </a:solidFill>
            <a:latin typeface="+mn-lt"/>
            <a:ea typeface="+mn-ea"/>
            <a:cs typeface="+mn-cs"/>
          </a:endParaRPr>
        </a:p>
        <a:p>
          <a:endParaRPr lang="ja-JP" altLang="en-US" sz="1100" b="1" i="0" u="none" strike="noStrike" baseline="0">
            <a:solidFill>
              <a:schemeClr val="dk1"/>
            </a:solidFill>
            <a:latin typeface="+mn-lt"/>
            <a:ea typeface="+mn-ea"/>
            <a:cs typeface="+mn-cs"/>
          </a:endParaRPr>
        </a:p>
        <a:p>
          <a:r>
            <a:rPr lang="ja-JP" altLang="en-US" sz="1100" b="1" i="0" u="none" strike="noStrike" baseline="0">
              <a:solidFill>
                <a:schemeClr val="dk1"/>
              </a:solidFill>
              <a:latin typeface="+mn-lt"/>
              <a:ea typeface="+mn-ea"/>
              <a:cs typeface="+mn-cs"/>
            </a:rPr>
            <a:t> </a:t>
          </a:r>
          <a:r>
            <a:rPr lang="ja-JP" altLang="en-US" sz="1100" b="1" i="0" u="none" strike="noStrike" baseline="0">
              <a:solidFill>
                <a:srgbClr val="FF0000"/>
              </a:solidFill>
              <a:latin typeface="+mn-lt"/>
              <a:ea typeface="+mn-ea"/>
              <a:cs typeface="+mn-cs"/>
            </a:rPr>
            <a:t>就職準備金として申請されるものだけのレシートにしてください。 </a:t>
          </a:r>
          <a:endParaRPr lang="en-US" altLang="ja-JP" sz="1100" b="1" i="0" u="none" strike="noStrike" baseline="0">
            <a:solidFill>
              <a:srgbClr val="FF0000"/>
            </a:solidFill>
            <a:latin typeface="+mn-lt"/>
            <a:ea typeface="+mn-ea"/>
            <a:cs typeface="+mn-cs"/>
          </a:endParaRPr>
        </a:p>
        <a:p>
          <a:endParaRPr lang="ja-JP" altLang="en-US" sz="1100" b="1" i="0" u="none" strike="noStrike" baseline="0">
            <a:solidFill>
              <a:schemeClr val="dk1"/>
            </a:solidFill>
            <a:latin typeface="+mn-lt"/>
            <a:ea typeface="+mn-ea"/>
            <a:cs typeface="+mn-cs"/>
          </a:endParaRPr>
        </a:p>
        <a:p>
          <a:r>
            <a:rPr lang="ja-JP" altLang="en-US" sz="1100" b="1" i="0" u="none" strike="noStrike" baseline="0">
              <a:solidFill>
                <a:schemeClr val="dk1"/>
              </a:solidFill>
              <a:latin typeface="+mn-lt"/>
              <a:ea typeface="+mn-ea"/>
              <a:cs typeface="+mn-cs"/>
            </a:rPr>
            <a:t> ポイントや割引、商品券等を利用している場合は利用後の金額（実際に支払った金額）が申請額となります。</a:t>
          </a:r>
          <a:endParaRPr lang="en-US" altLang="ja-JP" sz="1100" b="1" i="0" u="none" strike="noStrike" baseline="0">
            <a:solidFill>
              <a:schemeClr val="dk1"/>
            </a:solidFill>
            <a:latin typeface="+mn-lt"/>
            <a:ea typeface="+mn-ea"/>
            <a:cs typeface="+mn-cs"/>
          </a:endParaRPr>
        </a:p>
        <a:p>
          <a:endParaRPr lang="en-US" altLang="ja-JP" sz="1100" b="1" i="0" u="none" strike="noStrike" baseline="0">
            <a:solidFill>
              <a:schemeClr val="dk1"/>
            </a:solidFill>
            <a:latin typeface="+mn-lt"/>
            <a:ea typeface="+mn-ea"/>
            <a:cs typeface="+mn-cs"/>
          </a:endParaRPr>
        </a:p>
        <a:p>
          <a:pPr marL="0" marR="0" lvl="0" indent="0" defTabSz="914400" rtl="0" eaLnBrk="1" fontAlgn="auto" latinLnBrk="0" hangingPunct="1">
            <a:lnSpc>
              <a:spcPct val="100000"/>
            </a:lnSpc>
            <a:spcBef>
              <a:spcPts val="0"/>
            </a:spcBef>
            <a:spcAft>
              <a:spcPts val="0"/>
            </a:spcAft>
            <a:buClrTx/>
            <a:buSzTx/>
            <a:buFontTx/>
            <a:buNone/>
            <a:tabLst/>
            <a:defRPr/>
          </a:pPr>
          <a:r>
            <a:rPr lang="ja-JP" altLang="ja-JP" sz="1100" b="1" i="0" baseline="0">
              <a:solidFill>
                <a:schemeClr val="dk1"/>
              </a:solidFill>
              <a:effectLst/>
              <a:latin typeface="+mn-lt"/>
              <a:ea typeface="+mn-ea"/>
              <a:cs typeface="+mn-cs"/>
            </a:rPr>
            <a:t>楽天等のＡ４で出力した領収書はホッチキスで留めてまとめて提出してください</a:t>
          </a:r>
          <a:endParaRPr lang="ja-JP" altLang="ja-JP">
            <a:effectLst/>
          </a:endParaRPr>
        </a:p>
        <a:p>
          <a:r>
            <a:rPr lang="ja-JP" altLang="en-US" sz="1100" b="1" i="0" u="none" strike="noStrike" baseline="0">
              <a:solidFill>
                <a:schemeClr val="dk1"/>
              </a:solidFill>
              <a:latin typeface="+mn-lt"/>
              <a:ea typeface="+mn-ea"/>
              <a:cs typeface="+mn-cs"/>
            </a:rPr>
            <a:t> </a:t>
          </a:r>
          <a:endParaRPr lang="en-US" altLang="ja-JP" sz="1100" b="1" i="0" u="none" strike="noStrike" baseline="0">
            <a:solidFill>
              <a:schemeClr val="dk1"/>
            </a:solidFill>
            <a:latin typeface="+mn-lt"/>
            <a:ea typeface="+mn-ea"/>
            <a:cs typeface="+mn-cs"/>
          </a:endParaRPr>
        </a:p>
        <a:p>
          <a:endParaRPr kumimoji="1" lang="ja-JP" altLang="en-US" sz="1600"/>
        </a:p>
      </xdr:txBody>
    </xdr:sp>
    <xdr:clientData/>
  </xdr:twoCellAnchor>
</xdr:wsDr>
</file>

<file path=xl/drawings/drawing4.xml><?xml version="1.0" encoding="utf-8"?>
<xdr:wsDr xmlns:xdr="http://schemas.openxmlformats.org/drawingml/2006/spreadsheetDrawing" xmlns:a="http://schemas.openxmlformats.org/drawingml/2006/main">
  <xdr:twoCellAnchor>
    <xdr:from>
      <xdr:col>2</xdr:col>
      <xdr:colOff>525780</xdr:colOff>
      <xdr:row>23</xdr:row>
      <xdr:rowOff>208280</xdr:rowOff>
    </xdr:from>
    <xdr:to>
      <xdr:col>8</xdr:col>
      <xdr:colOff>325015</xdr:colOff>
      <xdr:row>32</xdr:row>
      <xdr:rowOff>284480</xdr:rowOff>
    </xdr:to>
    <xdr:sp macro="" textlink="">
      <xdr:nvSpPr>
        <xdr:cNvPr id="2" name="テキスト ボックス 1">
          <a:extLst>
            <a:ext uri="{FF2B5EF4-FFF2-40B4-BE49-F238E27FC236}">
              <a16:creationId xmlns:a16="http://schemas.microsoft.com/office/drawing/2014/main" id="{D7D6227E-24D8-4B65-91DD-17F039A16D40}"/>
            </a:ext>
          </a:extLst>
        </xdr:cNvPr>
        <xdr:cNvSpPr txBox="1"/>
      </xdr:nvSpPr>
      <xdr:spPr>
        <a:xfrm>
          <a:off x="1567180" y="6405880"/>
          <a:ext cx="6111135" cy="316230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2400" b="1"/>
            <a:t>【</a:t>
          </a:r>
          <a:r>
            <a:rPr kumimoji="1" lang="ja-JP" altLang="en-US" sz="2400" b="1"/>
            <a:t>レシート添付</a:t>
          </a:r>
          <a:r>
            <a:rPr kumimoji="1" lang="en-US" altLang="ja-JP" sz="2400" b="1"/>
            <a:t>】</a:t>
          </a:r>
        </a:p>
        <a:p>
          <a:endParaRPr lang="ja-JP" altLang="en-US" sz="1100" b="0" i="0" u="none" strike="noStrike" baseline="0">
            <a:solidFill>
              <a:schemeClr val="dk1"/>
            </a:solidFill>
            <a:latin typeface="+mn-lt"/>
            <a:ea typeface="+mn-ea"/>
            <a:cs typeface="+mn-cs"/>
          </a:endParaRPr>
        </a:p>
        <a:p>
          <a:r>
            <a:rPr lang="ja-JP" altLang="en-US" sz="1100" b="1" i="0" u="none" strike="noStrike" baseline="0">
              <a:solidFill>
                <a:srgbClr val="FF0000"/>
              </a:solidFill>
              <a:latin typeface="+mn-lt"/>
              <a:ea typeface="+mn-ea"/>
              <a:cs typeface="+mn-cs"/>
            </a:rPr>
            <a:t>車・バイク購入の方は、本人名義確認の為、車検証等提出ください。</a:t>
          </a:r>
          <a:endParaRPr lang="en-US" altLang="ja-JP" sz="1100" b="1" i="0" u="none" strike="noStrike" baseline="0">
            <a:solidFill>
              <a:srgbClr val="FF0000"/>
            </a:solidFill>
            <a:latin typeface="+mn-lt"/>
            <a:ea typeface="+mn-ea"/>
            <a:cs typeface="+mn-cs"/>
          </a:endParaRPr>
        </a:p>
        <a:p>
          <a:r>
            <a:rPr lang="ja-JP" altLang="en-US" sz="1100" b="1" i="0" u="none" strike="noStrike" baseline="0">
              <a:solidFill>
                <a:schemeClr val="dk1"/>
              </a:solidFill>
              <a:latin typeface="+mn-lt"/>
              <a:ea typeface="+mn-ea"/>
              <a:cs typeface="+mn-cs"/>
            </a:rPr>
            <a:t> 各品目の上限額を超えた分については自己負担となります。 </a:t>
          </a:r>
        </a:p>
        <a:p>
          <a:r>
            <a:rPr lang="ja-JP" altLang="en-US" sz="1100" b="1" i="0" u="none" strike="noStrike" baseline="0">
              <a:solidFill>
                <a:schemeClr val="dk1"/>
              </a:solidFill>
              <a:latin typeface="+mn-lt"/>
              <a:ea typeface="+mn-ea"/>
              <a:cs typeface="+mn-cs"/>
            </a:rPr>
            <a:t> </a:t>
          </a:r>
          <a:endParaRPr lang="en-US" altLang="ja-JP" sz="1100" b="1" i="0" u="none" strike="noStrike" baseline="0">
            <a:solidFill>
              <a:schemeClr val="dk1"/>
            </a:solidFill>
            <a:latin typeface="+mn-lt"/>
            <a:ea typeface="+mn-ea"/>
            <a:cs typeface="+mn-cs"/>
          </a:endParaRPr>
        </a:p>
        <a:p>
          <a:r>
            <a:rPr lang="ja-JP" altLang="en-US" sz="1100" b="1" i="0" u="none" strike="noStrike" baseline="0">
              <a:solidFill>
                <a:schemeClr val="dk1"/>
              </a:solidFill>
              <a:latin typeface="+mn-lt"/>
              <a:ea typeface="+mn-ea"/>
              <a:cs typeface="+mn-cs"/>
            </a:rPr>
            <a:t>購入されたものの品目と購入年月日、金額が分かるものを提出してください。 </a:t>
          </a:r>
          <a:endParaRPr lang="en-US" altLang="ja-JP" sz="1100" b="1" i="0" u="none" strike="noStrike" baseline="0">
            <a:solidFill>
              <a:schemeClr val="dk1"/>
            </a:solidFill>
            <a:latin typeface="+mn-lt"/>
            <a:ea typeface="+mn-ea"/>
            <a:cs typeface="+mn-cs"/>
          </a:endParaRPr>
        </a:p>
        <a:p>
          <a:endParaRPr lang="ja-JP" altLang="en-US" sz="1100" b="1" i="0" u="none" strike="noStrike" baseline="0">
            <a:solidFill>
              <a:schemeClr val="dk1"/>
            </a:solidFill>
            <a:latin typeface="+mn-lt"/>
            <a:ea typeface="+mn-ea"/>
            <a:cs typeface="+mn-cs"/>
          </a:endParaRPr>
        </a:p>
        <a:p>
          <a:r>
            <a:rPr lang="ja-JP" altLang="en-US" sz="1100" b="1" i="0" u="none" strike="noStrike" baseline="0">
              <a:solidFill>
                <a:schemeClr val="dk1"/>
              </a:solidFill>
              <a:latin typeface="+mn-lt"/>
              <a:ea typeface="+mn-ea"/>
              <a:cs typeface="+mn-cs"/>
            </a:rPr>
            <a:t> </a:t>
          </a:r>
          <a:r>
            <a:rPr lang="ja-JP" altLang="en-US" sz="1100" b="1" i="0" u="none" strike="noStrike" baseline="0">
              <a:solidFill>
                <a:srgbClr val="FF0000"/>
              </a:solidFill>
              <a:latin typeface="+mn-lt"/>
              <a:ea typeface="+mn-ea"/>
              <a:cs typeface="+mn-cs"/>
            </a:rPr>
            <a:t>就職準備金として申請されるものだけのレシートにしてください。 </a:t>
          </a:r>
          <a:endParaRPr lang="en-US" altLang="ja-JP" sz="1100" b="1" i="0" u="none" strike="noStrike" baseline="0">
            <a:solidFill>
              <a:srgbClr val="FF0000"/>
            </a:solidFill>
            <a:latin typeface="+mn-lt"/>
            <a:ea typeface="+mn-ea"/>
            <a:cs typeface="+mn-cs"/>
          </a:endParaRPr>
        </a:p>
        <a:p>
          <a:endParaRPr lang="ja-JP" altLang="en-US" sz="1100" b="1" i="0" u="none" strike="noStrike" baseline="0">
            <a:solidFill>
              <a:schemeClr val="dk1"/>
            </a:solidFill>
            <a:latin typeface="+mn-lt"/>
            <a:ea typeface="+mn-ea"/>
            <a:cs typeface="+mn-cs"/>
          </a:endParaRPr>
        </a:p>
        <a:p>
          <a:r>
            <a:rPr lang="ja-JP" altLang="en-US" sz="1100" b="1" i="0" u="none" strike="noStrike" baseline="0">
              <a:solidFill>
                <a:schemeClr val="dk1"/>
              </a:solidFill>
              <a:latin typeface="+mn-lt"/>
              <a:ea typeface="+mn-ea"/>
              <a:cs typeface="+mn-cs"/>
            </a:rPr>
            <a:t> ポイントや割引、商品券等を利用している場合は利用後の金額（実際に支払った金額）が申請額となります。</a:t>
          </a:r>
          <a:r>
            <a:rPr lang="ja-JP" altLang="en-US" sz="1100" b="1" i="0" u="none" strike="noStrike" baseline="0">
              <a:solidFill>
                <a:srgbClr val="FF0000"/>
              </a:solidFill>
              <a:latin typeface="+mn-lt"/>
              <a:ea typeface="+mn-ea"/>
              <a:cs typeface="+mn-cs"/>
            </a:rPr>
            <a:t>（利用額は「－（マイナス）」で記入してください）</a:t>
          </a:r>
          <a:endParaRPr lang="en-US" altLang="ja-JP" sz="1100" b="1" i="0" u="none" strike="noStrike" baseline="0">
            <a:solidFill>
              <a:srgbClr val="FF0000"/>
            </a:solidFill>
            <a:latin typeface="+mn-lt"/>
            <a:ea typeface="+mn-ea"/>
            <a:cs typeface="+mn-cs"/>
          </a:endParaRPr>
        </a:p>
        <a:p>
          <a:endParaRPr lang="en-US" altLang="ja-JP" sz="1100" b="1" i="0" u="none" strike="noStrike" baseline="0">
            <a:solidFill>
              <a:schemeClr val="dk1"/>
            </a:solidFill>
            <a:latin typeface="+mn-lt"/>
            <a:ea typeface="+mn-ea"/>
            <a:cs typeface="+mn-cs"/>
          </a:endParaRPr>
        </a:p>
        <a:p>
          <a:endParaRPr lang="en-US" altLang="ja-JP" sz="1100" b="1" i="0" u="none" strike="noStrike" baseline="0">
            <a:solidFill>
              <a:schemeClr val="dk1"/>
            </a:solidFill>
            <a:latin typeface="+mn-lt"/>
            <a:ea typeface="+mn-ea"/>
            <a:cs typeface="+mn-cs"/>
          </a:endParaRPr>
        </a:p>
        <a:p>
          <a:pPr marL="0" marR="0" lvl="0" indent="0" defTabSz="914400" rtl="0" eaLnBrk="1" fontAlgn="auto" latinLnBrk="0" hangingPunct="1">
            <a:lnSpc>
              <a:spcPct val="100000"/>
            </a:lnSpc>
            <a:spcBef>
              <a:spcPts val="0"/>
            </a:spcBef>
            <a:spcAft>
              <a:spcPts val="0"/>
            </a:spcAft>
            <a:buClrTx/>
            <a:buSzTx/>
            <a:buFontTx/>
            <a:buNone/>
            <a:tabLst/>
            <a:defRPr/>
          </a:pPr>
          <a:r>
            <a:rPr lang="ja-JP" altLang="ja-JP" sz="1100" b="1" i="0" baseline="0">
              <a:solidFill>
                <a:schemeClr val="dk1"/>
              </a:solidFill>
              <a:effectLst/>
              <a:latin typeface="+mn-lt"/>
              <a:ea typeface="+mn-ea"/>
              <a:cs typeface="+mn-cs"/>
            </a:rPr>
            <a:t>楽天等のＡ４で出力した領収書はホッチキスで留めてまとめて提出してください</a:t>
          </a:r>
          <a:endParaRPr lang="ja-JP" altLang="ja-JP">
            <a:effectLst/>
          </a:endParaRPr>
        </a:p>
        <a:p>
          <a:r>
            <a:rPr lang="ja-JP" altLang="en-US" sz="1100" b="1" i="0" u="none" strike="noStrike" baseline="0">
              <a:solidFill>
                <a:schemeClr val="dk1"/>
              </a:solidFill>
              <a:latin typeface="+mn-lt"/>
              <a:ea typeface="+mn-ea"/>
              <a:cs typeface="+mn-cs"/>
            </a:rPr>
            <a:t> </a:t>
          </a:r>
          <a:endParaRPr lang="en-US" altLang="ja-JP" sz="1100" b="1" i="0" u="none" strike="noStrike" baseline="0">
            <a:solidFill>
              <a:schemeClr val="dk1"/>
            </a:solidFill>
            <a:latin typeface="+mn-lt"/>
            <a:ea typeface="+mn-ea"/>
            <a:cs typeface="+mn-cs"/>
          </a:endParaRPr>
        </a:p>
        <a:p>
          <a:endParaRPr kumimoji="1" lang="ja-JP" altLang="en-US" sz="1600"/>
        </a:p>
      </xdr:txBody>
    </xdr:sp>
    <xdr:clientData/>
  </xdr:twoCellAnchor>
</xdr:wsDr>
</file>

<file path=xl/drawings/drawing5.xml><?xml version="1.0" encoding="utf-8"?>
<xdr:wsDr xmlns:xdr="http://schemas.openxmlformats.org/drawingml/2006/spreadsheetDrawing" xmlns:a="http://schemas.openxmlformats.org/drawingml/2006/main">
  <xdr:twoCellAnchor>
    <xdr:from>
      <xdr:col>2</xdr:col>
      <xdr:colOff>480060</xdr:colOff>
      <xdr:row>21</xdr:row>
      <xdr:rowOff>60960</xdr:rowOff>
    </xdr:from>
    <xdr:to>
      <xdr:col>8</xdr:col>
      <xdr:colOff>279295</xdr:colOff>
      <xdr:row>29</xdr:row>
      <xdr:rowOff>137160</xdr:rowOff>
    </xdr:to>
    <xdr:sp macro="" textlink="">
      <xdr:nvSpPr>
        <xdr:cNvPr id="2" name="テキスト ボックス 1">
          <a:extLst>
            <a:ext uri="{FF2B5EF4-FFF2-40B4-BE49-F238E27FC236}">
              <a16:creationId xmlns:a16="http://schemas.microsoft.com/office/drawing/2014/main" id="{94466B18-FF72-4237-9E8A-832963D1B811}"/>
            </a:ext>
          </a:extLst>
        </xdr:cNvPr>
        <xdr:cNvSpPr txBox="1"/>
      </xdr:nvSpPr>
      <xdr:spPr>
        <a:xfrm>
          <a:off x="1516380" y="5105400"/>
          <a:ext cx="5803795" cy="281940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2400" b="1"/>
            <a:t>【</a:t>
          </a:r>
          <a:r>
            <a:rPr kumimoji="1" lang="ja-JP" altLang="en-US" sz="2400" b="1"/>
            <a:t>疎明書類提出とレシート添付</a:t>
          </a:r>
          <a:r>
            <a:rPr kumimoji="1" lang="en-US" altLang="ja-JP" sz="2400" b="1"/>
            <a:t>】</a:t>
          </a:r>
        </a:p>
        <a:p>
          <a:endParaRPr lang="ja-JP" altLang="en-US" sz="1100" b="0" i="0" u="none" strike="noStrike" baseline="0">
            <a:solidFill>
              <a:schemeClr val="dk1"/>
            </a:solidFill>
            <a:latin typeface="+mn-lt"/>
            <a:ea typeface="+mn-ea"/>
            <a:cs typeface="+mn-cs"/>
          </a:endParaRPr>
        </a:p>
        <a:p>
          <a:r>
            <a:rPr lang="ja-JP" altLang="en-US" sz="1100" b="1" i="0" u="none" strike="noStrike" baseline="0">
              <a:solidFill>
                <a:schemeClr val="dk1"/>
              </a:solidFill>
              <a:latin typeface="+mn-lt"/>
              <a:ea typeface="+mn-ea"/>
              <a:cs typeface="+mn-cs"/>
            </a:rPr>
            <a:t> 各品目の上限額を超えた分については自己負担となります。 </a:t>
          </a:r>
        </a:p>
        <a:p>
          <a:r>
            <a:rPr lang="ja-JP" altLang="en-US" sz="1100" b="1" i="0" u="none" strike="noStrike" baseline="0">
              <a:solidFill>
                <a:schemeClr val="dk1"/>
              </a:solidFill>
              <a:latin typeface="+mn-lt"/>
              <a:ea typeface="+mn-ea"/>
              <a:cs typeface="+mn-cs"/>
            </a:rPr>
            <a:t> </a:t>
          </a:r>
          <a:endParaRPr lang="en-US" altLang="ja-JP" sz="1100" b="1" i="0" u="none" strike="noStrike" baseline="0">
            <a:solidFill>
              <a:schemeClr val="dk1"/>
            </a:solidFill>
            <a:latin typeface="+mn-lt"/>
            <a:ea typeface="+mn-ea"/>
            <a:cs typeface="+mn-cs"/>
          </a:endParaRPr>
        </a:p>
        <a:p>
          <a:r>
            <a:rPr lang="ja-JP" altLang="en-US" sz="1100" b="1" i="0" u="none" strike="noStrike" baseline="0">
              <a:solidFill>
                <a:schemeClr val="dk1"/>
              </a:solidFill>
              <a:latin typeface="+mn-lt"/>
              <a:ea typeface="+mn-ea"/>
              <a:cs typeface="+mn-cs"/>
            </a:rPr>
            <a:t>購入されたものの品目と購入年月日、金額が分かるものを提出してください。 </a:t>
          </a:r>
          <a:endParaRPr lang="en-US" altLang="ja-JP" sz="1100" b="1" i="0" u="none" strike="noStrike" baseline="0">
            <a:solidFill>
              <a:schemeClr val="dk1"/>
            </a:solidFill>
            <a:latin typeface="+mn-lt"/>
            <a:ea typeface="+mn-ea"/>
            <a:cs typeface="+mn-cs"/>
          </a:endParaRPr>
        </a:p>
        <a:p>
          <a:endParaRPr lang="ja-JP" altLang="en-US" sz="1100" b="0" i="0" u="none" strike="noStrike" baseline="0">
            <a:solidFill>
              <a:schemeClr val="dk1"/>
            </a:solidFill>
            <a:latin typeface="+mn-lt"/>
            <a:ea typeface="+mn-ea"/>
            <a:cs typeface="+mn-cs"/>
          </a:endParaRPr>
        </a:p>
        <a:p>
          <a:r>
            <a:rPr lang="ja-JP" altLang="en-US" sz="1100" b="1" i="0" u="none" strike="noStrike" baseline="0">
              <a:solidFill>
                <a:schemeClr val="dk1"/>
              </a:solidFill>
              <a:latin typeface="+mn-lt"/>
              <a:ea typeface="+mn-ea"/>
              <a:cs typeface="+mn-cs"/>
            </a:rPr>
            <a:t> </a:t>
          </a:r>
          <a:r>
            <a:rPr lang="ja-JP" altLang="en-US" sz="1100" b="1" i="0" u="none" strike="noStrike" baseline="0">
              <a:solidFill>
                <a:srgbClr val="FF0000"/>
              </a:solidFill>
              <a:latin typeface="+mn-lt"/>
              <a:ea typeface="+mn-ea"/>
              <a:cs typeface="+mn-cs"/>
            </a:rPr>
            <a:t>就職準備金として申請されるものだけのレシートにしてください。 </a:t>
          </a:r>
          <a:endParaRPr lang="en-US" altLang="ja-JP" sz="1100" b="1" i="0" u="none" strike="noStrike" baseline="0">
            <a:solidFill>
              <a:srgbClr val="FF0000"/>
            </a:solidFill>
            <a:latin typeface="+mn-lt"/>
            <a:ea typeface="+mn-ea"/>
            <a:cs typeface="+mn-cs"/>
          </a:endParaRPr>
        </a:p>
        <a:p>
          <a:endParaRPr lang="ja-JP" altLang="en-US" sz="1100" b="1" i="0" u="none" strike="noStrike" baseline="0">
            <a:solidFill>
              <a:schemeClr val="dk1"/>
            </a:solidFill>
            <a:latin typeface="+mn-lt"/>
            <a:ea typeface="+mn-ea"/>
            <a:cs typeface="+mn-cs"/>
          </a:endParaRPr>
        </a:p>
        <a:p>
          <a:r>
            <a:rPr lang="ja-JP" altLang="en-US" sz="1100" b="1" i="0" u="none" strike="noStrike" baseline="0">
              <a:solidFill>
                <a:schemeClr val="dk1"/>
              </a:solidFill>
              <a:latin typeface="+mn-lt"/>
              <a:ea typeface="+mn-ea"/>
              <a:cs typeface="+mn-cs"/>
            </a:rPr>
            <a:t> ポイントや割引、商品券等を利用している場合は利用後の金額（実際に支払った金額）が申請額となります。</a:t>
          </a:r>
          <a:endParaRPr lang="en-US" altLang="ja-JP" sz="1100" b="1" i="0" u="none" strike="noStrike" baseline="0">
            <a:solidFill>
              <a:schemeClr val="dk1"/>
            </a:solidFill>
            <a:latin typeface="+mn-lt"/>
            <a:ea typeface="+mn-ea"/>
            <a:cs typeface="+mn-cs"/>
          </a:endParaRPr>
        </a:p>
        <a:p>
          <a:endParaRPr lang="en-US" altLang="ja-JP" sz="1100" b="1" i="0" u="none" strike="noStrike" baseline="0">
            <a:solidFill>
              <a:schemeClr val="dk1"/>
            </a:solidFill>
            <a:latin typeface="+mn-lt"/>
            <a:ea typeface="+mn-ea"/>
            <a:cs typeface="+mn-cs"/>
          </a:endParaRPr>
        </a:p>
        <a:p>
          <a:pPr marL="0" marR="0" lvl="0" indent="0" defTabSz="914400" rtl="0" eaLnBrk="1" fontAlgn="auto" latinLnBrk="0" hangingPunct="1">
            <a:lnSpc>
              <a:spcPct val="100000"/>
            </a:lnSpc>
            <a:spcBef>
              <a:spcPts val="0"/>
            </a:spcBef>
            <a:spcAft>
              <a:spcPts val="0"/>
            </a:spcAft>
            <a:buClrTx/>
            <a:buSzTx/>
            <a:buFontTx/>
            <a:buNone/>
            <a:tabLst/>
            <a:defRPr/>
          </a:pPr>
          <a:r>
            <a:rPr lang="ja-JP" altLang="ja-JP" sz="1100" b="1" i="0" baseline="0">
              <a:solidFill>
                <a:schemeClr val="dk1"/>
              </a:solidFill>
              <a:effectLst/>
              <a:latin typeface="+mn-lt"/>
              <a:ea typeface="+mn-ea"/>
              <a:cs typeface="+mn-cs"/>
            </a:rPr>
            <a:t>楽天等のＡ４で出力した領収書はホッチキスで留めてまとめて提出してください</a:t>
          </a:r>
          <a:endParaRPr lang="ja-JP" altLang="ja-JP">
            <a:effectLst/>
          </a:endParaRPr>
        </a:p>
        <a:p>
          <a:r>
            <a:rPr lang="ja-JP" altLang="en-US" sz="1100" b="1" i="0" u="none" strike="noStrike" baseline="0">
              <a:solidFill>
                <a:schemeClr val="dk1"/>
              </a:solidFill>
              <a:latin typeface="+mn-lt"/>
              <a:ea typeface="+mn-ea"/>
              <a:cs typeface="+mn-cs"/>
            </a:rPr>
            <a:t> </a:t>
          </a:r>
          <a:endParaRPr lang="en-US" altLang="ja-JP" sz="1100" b="1" i="0" u="none" strike="noStrike" baseline="0">
            <a:solidFill>
              <a:schemeClr val="dk1"/>
            </a:solidFill>
            <a:latin typeface="+mn-lt"/>
            <a:ea typeface="+mn-ea"/>
            <a:cs typeface="+mn-cs"/>
          </a:endParaRPr>
        </a:p>
        <a:p>
          <a:endParaRPr kumimoji="1" lang="ja-JP" altLang="en-US" sz="1600"/>
        </a:p>
      </xdr:txBody>
    </xdr:sp>
    <xdr:clientData/>
  </xdr:twoCellAnchor>
</xdr:wsDr>
</file>

<file path=xl/drawings/drawing6.xml><?xml version="1.0" encoding="utf-8"?>
<xdr:wsDr xmlns:xdr="http://schemas.openxmlformats.org/drawingml/2006/spreadsheetDrawing" xmlns:a="http://schemas.openxmlformats.org/drawingml/2006/main">
  <xdr:twoCellAnchor>
    <xdr:from>
      <xdr:col>2</xdr:col>
      <xdr:colOff>335280</xdr:colOff>
      <xdr:row>27</xdr:row>
      <xdr:rowOff>22860</xdr:rowOff>
    </xdr:from>
    <xdr:to>
      <xdr:col>8</xdr:col>
      <xdr:colOff>134515</xdr:colOff>
      <xdr:row>35</xdr:row>
      <xdr:rowOff>99060</xdr:rowOff>
    </xdr:to>
    <xdr:sp macro="" textlink="">
      <xdr:nvSpPr>
        <xdr:cNvPr id="2" name="テキスト ボックス 1">
          <a:extLst>
            <a:ext uri="{FF2B5EF4-FFF2-40B4-BE49-F238E27FC236}">
              <a16:creationId xmlns:a16="http://schemas.microsoft.com/office/drawing/2014/main" id="{47A1B0AA-CF3A-4E47-9A93-460F2301EF41}"/>
            </a:ext>
          </a:extLst>
        </xdr:cNvPr>
        <xdr:cNvSpPr txBox="1"/>
      </xdr:nvSpPr>
      <xdr:spPr>
        <a:xfrm>
          <a:off x="1371600" y="6438900"/>
          <a:ext cx="5803795" cy="281940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2400" b="1"/>
            <a:t>【</a:t>
          </a:r>
          <a:r>
            <a:rPr kumimoji="1" lang="ja-JP" altLang="en-US" sz="2400" b="1"/>
            <a:t>疎明書類提出とレシート添付</a:t>
          </a:r>
          <a:r>
            <a:rPr kumimoji="1" lang="en-US" altLang="ja-JP" sz="2400" b="1"/>
            <a:t>】</a:t>
          </a:r>
        </a:p>
        <a:p>
          <a:endParaRPr lang="ja-JP" altLang="en-US" sz="1100" b="0" i="0" u="none" strike="noStrike" baseline="0">
            <a:solidFill>
              <a:schemeClr val="dk1"/>
            </a:solidFill>
            <a:latin typeface="+mn-lt"/>
            <a:ea typeface="+mn-ea"/>
            <a:cs typeface="+mn-cs"/>
          </a:endParaRPr>
        </a:p>
        <a:p>
          <a:r>
            <a:rPr lang="ja-JP" altLang="en-US" sz="1100" b="1" i="0" u="none" strike="noStrike" baseline="0">
              <a:solidFill>
                <a:schemeClr val="dk1"/>
              </a:solidFill>
              <a:latin typeface="+mn-lt"/>
              <a:ea typeface="+mn-ea"/>
              <a:cs typeface="+mn-cs"/>
            </a:rPr>
            <a:t> 各品目の上限額を超えた分については自己負担となります。 </a:t>
          </a:r>
        </a:p>
        <a:p>
          <a:r>
            <a:rPr lang="ja-JP" altLang="en-US" sz="1100" b="1" i="0" u="none" strike="noStrike" baseline="0">
              <a:solidFill>
                <a:schemeClr val="dk1"/>
              </a:solidFill>
              <a:latin typeface="+mn-lt"/>
              <a:ea typeface="+mn-ea"/>
              <a:cs typeface="+mn-cs"/>
            </a:rPr>
            <a:t> </a:t>
          </a:r>
          <a:endParaRPr lang="en-US" altLang="ja-JP" sz="1100" b="1" i="0" u="none" strike="noStrike" baseline="0">
            <a:solidFill>
              <a:schemeClr val="dk1"/>
            </a:solidFill>
            <a:latin typeface="+mn-lt"/>
            <a:ea typeface="+mn-ea"/>
            <a:cs typeface="+mn-cs"/>
          </a:endParaRPr>
        </a:p>
        <a:p>
          <a:r>
            <a:rPr lang="ja-JP" altLang="en-US" sz="1100" b="1" i="0" u="none" strike="noStrike" baseline="0">
              <a:solidFill>
                <a:schemeClr val="dk1"/>
              </a:solidFill>
              <a:latin typeface="+mn-lt"/>
              <a:ea typeface="+mn-ea"/>
              <a:cs typeface="+mn-cs"/>
            </a:rPr>
            <a:t>購入されたものの品目と購入年月日、金額が分かるものを提出してください。 </a:t>
          </a:r>
          <a:endParaRPr lang="en-US" altLang="ja-JP" sz="1100" b="1" i="0" u="none" strike="noStrike" baseline="0">
            <a:solidFill>
              <a:schemeClr val="dk1"/>
            </a:solidFill>
            <a:latin typeface="+mn-lt"/>
            <a:ea typeface="+mn-ea"/>
            <a:cs typeface="+mn-cs"/>
          </a:endParaRPr>
        </a:p>
        <a:p>
          <a:endParaRPr lang="ja-JP" altLang="en-US" sz="1100" b="0" i="0" u="none" strike="noStrike" baseline="0">
            <a:solidFill>
              <a:schemeClr val="dk1"/>
            </a:solidFill>
            <a:latin typeface="+mn-lt"/>
            <a:ea typeface="+mn-ea"/>
            <a:cs typeface="+mn-cs"/>
          </a:endParaRPr>
        </a:p>
        <a:p>
          <a:r>
            <a:rPr lang="ja-JP" altLang="en-US" sz="1100" b="1" i="0" u="none" strike="noStrike" baseline="0">
              <a:solidFill>
                <a:schemeClr val="dk1"/>
              </a:solidFill>
              <a:latin typeface="+mn-lt"/>
              <a:ea typeface="+mn-ea"/>
              <a:cs typeface="+mn-cs"/>
            </a:rPr>
            <a:t> </a:t>
          </a:r>
          <a:r>
            <a:rPr lang="ja-JP" altLang="en-US" sz="1100" b="1" i="0" u="none" strike="noStrike" baseline="0">
              <a:solidFill>
                <a:srgbClr val="FF0000"/>
              </a:solidFill>
              <a:latin typeface="+mn-lt"/>
              <a:ea typeface="+mn-ea"/>
              <a:cs typeface="+mn-cs"/>
            </a:rPr>
            <a:t>就職準備金として申請されるものだけのレシートにしてください。 </a:t>
          </a:r>
          <a:endParaRPr lang="en-US" altLang="ja-JP" sz="1100" b="1" i="0" u="none" strike="noStrike" baseline="0">
            <a:solidFill>
              <a:srgbClr val="FF0000"/>
            </a:solidFill>
            <a:latin typeface="+mn-lt"/>
            <a:ea typeface="+mn-ea"/>
            <a:cs typeface="+mn-cs"/>
          </a:endParaRPr>
        </a:p>
        <a:p>
          <a:endParaRPr lang="ja-JP" altLang="en-US" sz="1100" b="1" i="0" u="none" strike="noStrike" baseline="0">
            <a:solidFill>
              <a:schemeClr val="dk1"/>
            </a:solidFill>
            <a:latin typeface="+mn-lt"/>
            <a:ea typeface="+mn-ea"/>
            <a:cs typeface="+mn-cs"/>
          </a:endParaRPr>
        </a:p>
        <a:p>
          <a:r>
            <a:rPr lang="ja-JP" altLang="en-US" sz="1100" b="1" i="0" u="none" strike="noStrike" baseline="0">
              <a:solidFill>
                <a:schemeClr val="dk1"/>
              </a:solidFill>
              <a:latin typeface="+mn-lt"/>
              <a:ea typeface="+mn-ea"/>
              <a:cs typeface="+mn-cs"/>
            </a:rPr>
            <a:t> ポイントや割引、商品券等を利用している場合は利用後の金額（実際に支払った金額）が申請額となります。</a:t>
          </a:r>
          <a:endParaRPr lang="en-US" altLang="ja-JP" sz="1100" b="1" i="0" u="none" strike="noStrike" baseline="0">
            <a:solidFill>
              <a:schemeClr val="dk1"/>
            </a:solidFill>
            <a:latin typeface="+mn-lt"/>
            <a:ea typeface="+mn-ea"/>
            <a:cs typeface="+mn-cs"/>
          </a:endParaRPr>
        </a:p>
        <a:p>
          <a:endParaRPr lang="en-US" altLang="ja-JP" sz="1100" b="1" i="0" u="none" strike="noStrike" baseline="0">
            <a:solidFill>
              <a:schemeClr val="dk1"/>
            </a:solidFill>
            <a:latin typeface="+mn-lt"/>
            <a:ea typeface="+mn-ea"/>
            <a:cs typeface="+mn-cs"/>
          </a:endParaRPr>
        </a:p>
        <a:p>
          <a:pPr marL="0" marR="0" lvl="0" indent="0" defTabSz="914400" rtl="0" eaLnBrk="1" fontAlgn="auto" latinLnBrk="0" hangingPunct="1">
            <a:lnSpc>
              <a:spcPct val="100000"/>
            </a:lnSpc>
            <a:spcBef>
              <a:spcPts val="0"/>
            </a:spcBef>
            <a:spcAft>
              <a:spcPts val="0"/>
            </a:spcAft>
            <a:buClrTx/>
            <a:buSzTx/>
            <a:buFontTx/>
            <a:buNone/>
            <a:tabLst/>
            <a:defRPr/>
          </a:pPr>
          <a:r>
            <a:rPr lang="ja-JP" altLang="ja-JP" sz="1100" b="1" i="0" baseline="0">
              <a:solidFill>
                <a:schemeClr val="dk1"/>
              </a:solidFill>
              <a:effectLst/>
              <a:latin typeface="+mn-lt"/>
              <a:ea typeface="+mn-ea"/>
              <a:cs typeface="+mn-cs"/>
            </a:rPr>
            <a:t>楽天等のＡ４で出力した領収書はホッチキスで留めてまとめて提出してください</a:t>
          </a:r>
          <a:endParaRPr lang="ja-JP" altLang="ja-JP">
            <a:effectLst/>
          </a:endParaRPr>
        </a:p>
        <a:p>
          <a:r>
            <a:rPr lang="ja-JP" altLang="en-US" sz="1100" b="1" i="0" u="none" strike="noStrike" baseline="0">
              <a:solidFill>
                <a:schemeClr val="dk1"/>
              </a:solidFill>
              <a:latin typeface="+mn-lt"/>
              <a:ea typeface="+mn-ea"/>
              <a:cs typeface="+mn-cs"/>
            </a:rPr>
            <a:t> </a:t>
          </a:r>
          <a:endParaRPr lang="en-US" altLang="ja-JP" sz="1100" b="1" i="0" u="none" strike="noStrike" baseline="0">
            <a:solidFill>
              <a:schemeClr val="dk1"/>
            </a:solidFill>
            <a:latin typeface="+mn-lt"/>
            <a:ea typeface="+mn-ea"/>
            <a:cs typeface="+mn-cs"/>
          </a:endParaRPr>
        </a:p>
        <a:p>
          <a:endParaRPr kumimoji="1" lang="ja-JP" altLang="en-US" sz="1600"/>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2</xdr:col>
      <xdr:colOff>640080</xdr:colOff>
      <xdr:row>19</xdr:row>
      <xdr:rowOff>220980</xdr:rowOff>
    </xdr:from>
    <xdr:to>
      <xdr:col>8</xdr:col>
      <xdr:colOff>439315</xdr:colOff>
      <xdr:row>28</xdr:row>
      <xdr:rowOff>297180</xdr:rowOff>
    </xdr:to>
    <xdr:sp macro="" textlink="">
      <xdr:nvSpPr>
        <xdr:cNvPr id="2" name="テキスト ボックス 1">
          <a:extLst>
            <a:ext uri="{FF2B5EF4-FFF2-40B4-BE49-F238E27FC236}">
              <a16:creationId xmlns:a16="http://schemas.microsoft.com/office/drawing/2014/main" id="{42D8EA22-C4C9-4B6C-A571-BB3E9CB1F69A}"/>
            </a:ext>
          </a:extLst>
        </xdr:cNvPr>
        <xdr:cNvSpPr txBox="1"/>
      </xdr:nvSpPr>
      <xdr:spPr>
        <a:xfrm>
          <a:off x="1676400" y="6316980"/>
          <a:ext cx="6100975" cy="316230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2400" b="1"/>
            <a:t>【</a:t>
          </a:r>
          <a:r>
            <a:rPr kumimoji="1" lang="ja-JP" altLang="en-US" sz="2400" b="1"/>
            <a:t>レシート添付</a:t>
          </a:r>
          <a:r>
            <a:rPr kumimoji="1" lang="en-US" altLang="ja-JP" sz="2400" b="1"/>
            <a:t>】</a:t>
          </a:r>
        </a:p>
        <a:p>
          <a:endParaRPr lang="ja-JP" altLang="en-US" sz="1100" b="0" i="0" u="none" strike="noStrike" baseline="0">
            <a:solidFill>
              <a:schemeClr val="dk1"/>
            </a:solidFill>
            <a:latin typeface="+mn-lt"/>
            <a:ea typeface="+mn-ea"/>
            <a:cs typeface="+mn-cs"/>
          </a:endParaRPr>
        </a:p>
        <a:p>
          <a:r>
            <a:rPr lang="ja-JP" altLang="en-US" sz="1100" b="1" i="0" u="none" strike="noStrike" baseline="0">
              <a:solidFill>
                <a:srgbClr val="FF0000"/>
              </a:solidFill>
              <a:latin typeface="+mn-lt"/>
              <a:ea typeface="+mn-ea"/>
              <a:cs typeface="+mn-cs"/>
            </a:rPr>
            <a:t>車・バイク購入の方は、本人名義確認の為、車検証等提出ください。</a:t>
          </a:r>
          <a:endParaRPr lang="en-US" altLang="ja-JP" sz="1100" b="1" i="0" u="none" strike="noStrike" baseline="0">
            <a:solidFill>
              <a:srgbClr val="FF0000"/>
            </a:solidFill>
            <a:latin typeface="+mn-lt"/>
            <a:ea typeface="+mn-ea"/>
            <a:cs typeface="+mn-cs"/>
          </a:endParaRPr>
        </a:p>
        <a:p>
          <a:r>
            <a:rPr lang="ja-JP" altLang="en-US" sz="1100" b="1" i="0" u="none" strike="noStrike" baseline="0">
              <a:solidFill>
                <a:schemeClr val="dk1"/>
              </a:solidFill>
              <a:latin typeface="+mn-lt"/>
              <a:ea typeface="+mn-ea"/>
              <a:cs typeface="+mn-cs"/>
            </a:rPr>
            <a:t> 各品目の上限額を超えた分については自己負担となります。 </a:t>
          </a:r>
        </a:p>
        <a:p>
          <a:r>
            <a:rPr lang="ja-JP" altLang="en-US" sz="1100" b="1" i="0" u="none" strike="noStrike" baseline="0">
              <a:solidFill>
                <a:schemeClr val="dk1"/>
              </a:solidFill>
              <a:latin typeface="+mn-lt"/>
              <a:ea typeface="+mn-ea"/>
              <a:cs typeface="+mn-cs"/>
            </a:rPr>
            <a:t> </a:t>
          </a:r>
          <a:endParaRPr lang="en-US" altLang="ja-JP" sz="1100" b="1" i="0" u="none" strike="noStrike" baseline="0">
            <a:solidFill>
              <a:schemeClr val="dk1"/>
            </a:solidFill>
            <a:latin typeface="+mn-lt"/>
            <a:ea typeface="+mn-ea"/>
            <a:cs typeface="+mn-cs"/>
          </a:endParaRPr>
        </a:p>
        <a:p>
          <a:r>
            <a:rPr lang="ja-JP" altLang="en-US" sz="1100" b="1" i="0" u="none" strike="noStrike" baseline="0">
              <a:solidFill>
                <a:schemeClr val="dk1"/>
              </a:solidFill>
              <a:latin typeface="+mn-lt"/>
              <a:ea typeface="+mn-ea"/>
              <a:cs typeface="+mn-cs"/>
            </a:rPr>
            <a:t>購入されたものの品目と購入年月日、金額が分かるものを提出してください。 </a:t>
          </a:r>
          <a:endParaRPr lang="en-US" altLang="ja-JP" sz="1100" b="1" i="0" u="none" strike="noStrike" baseline="0">
            <a:solidFill>
              <a:schemeClr val="dk1"/>
            </a:solidFill>
            <a:latin typeface="+mn-lt"/>
            <a:ea typeface="+mn-ea"/>
            <a:cs typeface="+mn-cs"/>
          </a:endParaRPr>
        </a:p>
        <a:p>
          <a:endParaRPr lang="ja-JP" altLang="en-US" sz="1100" b="1" i="0" u="none" strike="noStrike" baseline="0">
            <a:solidFill>
              <a:schemeClr val="dk1"/>
            </a:solidFill>
            <a:latin typeface="+mn-lt"/>
            <a:ea typeface="+mn-ea"/>
            <a:cs typeface="+mn-cs"/>
          </a:endParaRPr>
        </a:p>
        <a:p>
          <a:r>
            <a:rPr lang="ja-JP" altLang="en-US" sz="1100" b="1" i="0" u="none" strike="noStrike" baseline="0">
              <a:solidFill>
                <a:schemeClr val="dk1"/>
              </a:solidFill>
              <a:latin typeface="+mn-lt"/>
              <a:ea typeface="+mn-ea"/>
              <a:cs typeface="+mn-cs"/>
            </a:rPr>
            <a:t> </a:t>
          </a:r>
          <a:r>
            <a:rPr lang="ja-JP" altLang="en-US" sz="1100" b="1" i="0" u="none" strike="noStrike" baseline="0">
              <a:solidFill>
                <a:srgbClr val="FF0000"/>
              </a:solidFill>
              <a:latin typeface="+mn-lt"/>
              <a:ea typeface="+mn-ea"/>
              <a:cs typeface="+mn-cs"/>
            </a:rPr>
            <a:t>就職準備金として申請されるものだけのレシートにしてください。 </a:t>
          </a:r>
          <a:endParaRPr lang="en-US" altLang="ja-JP" sz="1100" b="1" i="0" u="none" strike="noStrike" baseline="0">
            <a:solidFill>
              <a:srgbClr val="FF0000"/>
            </a:solidFill>
            <a:latin typeface="+mn-lt"/>
            <a:ea typeface="+mn-ea"/>
            <a:cs typeface="+mn-cs"/>
          </a:endParaRPr>
        </a:p>
        <a:p>
          <a:endParaRPr lang="ja-JP" altLang="en-US" sz="1100" b="1" i="0" u="none" strike="noStrike" baseline="0">
            <a:solidFill>
              <a:schemeClr val="dk1"/>
            </a:solidFill>
            <a:latin typeface="+mn-lt"/>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lang="ja-JP" altLang="en-US" sz="1100" b="1" i="0" u="none" strike="noStrike" baseline="0">
              <a:solidFill>
                <a:schemeClr val="dk1"/>
              </a:solidFill>
              <a:latin typeface="+mn-lt"/>
              <a:ea typeface="+mn-ea"/>
              <a:cs typeface="+mn-cs"/>
            </a:rPr>
            <a:t> ポイントや割引、商品券等を利用している場合は利用後の金額（実際に支払った金額）が申請額となります。</a:t>
          </a:r>
          <a:r>
            <a:rPr lang="ja-JP" altLang="ja-JP" sz="1100" b="1" i="0" baseline="0">
              <a:solidFill>
                <a:srgbClr val="FF0000"/>
              </a:solidFill>
              <a:effectLst/>
              <a:latin typeface="+mn-lt"/>
              <a:ea typeface="+mn-ea"/>
              <a:cs typeface="+mn-cs"/>
            </a:rPr>
            <a:t>（利用額は「－（マイナス）」で記入してください）</a:t>
          </a:r>
          <a:endParaRPr lang="en-US" altLang="ja-JP" sz="1100" b="1" i="0" u="none" strike="noStrike" baseline="0">
            <a:solidFill>
              <a:schemeClr val="dk1"/>
            </a:solidFill>
            <a:latin typeface="+mn-lt"/>
            <a:ea typeface="+mn-ea"/>
            <a:cs typeface="+mn-cs"/>
          </a:endParaRPr>
        </a:p>
        <a:p>
          <a:endParaRPr lang="en-US" altLang="ja-JP" sz="1100" b="1" i="0" u="none" strike="noStrike" baseline="0">
            <a:solidFill>
              <a:schemeClr val="dk1"/>
            </a:solidFill>
            <a:latin typeface="+mn-lt"/>
            <a:ea typeface="+mn-ea"/>
            <a:cs typeface="+mn-cs"/>
          </a:endParaRPr>
        </a:p>
        <a:p>
          <a:pPr marL="0" marR="0" lvl="0" indent="0" defTabSz="914400" rtl="0" eaLnBrk="1" fontAlgn="auto" latinLnBrk="0" hangingPunct="1">
            <a:lnSpc>
              <a:spcPct val="100000"/>
            </a:lnSpc>
            <a:spcBef>
              <a:spcPts val="0"/>
            </a:spcBef>
            <a:spcAft>
              <a:spcPts val="0"/>
            </a:spcAft>
            <a:buClrTx/>
            <a:buSzTx/>
            <a:buFontTx/>
            <a:buNone/>
            <a:tabLst/>
            <a:defRPr/>
          </a:pPr>
          <a:r>
            <a:rPr lang="ja-JP" altLang="ja-JP" sz="1100" b="1" i="0" baseline="0">
              <a:solidFill>
                <a:schemeClr val="dk1"/>
              </a:solidFill>
              <a:effectLst/>
              <a:latin typeface="+mn-lt"/>
              <a:ea typeface="+mn-ea"/>
              <a:cs typeface="+mn-cs"/>
            </a:rPr>
            <a:t>楽天等のＡ４で出力した領収書はホッチキスで留めてまとめて提出してください</a:t>
          </a:r>
          <a:endParaRPr lang="ja-JP" altLang="ja-JP">
            <a:effectLst/>
          </a:endParaRPr>
        </a:p>
        <a:p>
          <a:r>
            <a:rPr lang="ja-JP" altLang="en-US" sz="1100" b="1" i="0" u="none" strike="noStrike" baseline="0">
              <a:solidFill>
                <a:schemeClr val="dk1"/>
              </a:solidFill>
              <a:latin typeface="+mn-lt"/>
              <a:ea typeface="+mn-ea"/>
              <a:cs typeface="+mn-cs"/>
            </a:rPr>
            <a:t> </a:t>
          </a:r>
          <a:endParaRPr lang="en-US" altLang="ja-JP" sz="1100" b="1" i="0" u="none" strike="noStrike" baseline="0">
            <a:solidFill>
              <a:schemeClr val="dk1"/>
            </a:solidFill>
            <a:latin typeface="+mn-lt"/>
            <a:ea typeface="+mn-ea"/>
            <a:cs typeface="+mn-cs"/>
          </a:endParaRPr>
        </a:p>
        <a:p>
          <a:endParaRPr kumimoji="1" lang="ja-JP" altLang="en-US" sz="1600"/>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2</xdr:col>
      <xdr:colOff>335280</xdr:colOff>
      <xdr:row>27</xdr:row>
      <xdr:rowOff>22860</xdr:rowOff>
    </xdr:from>
    <xdr:to>
      <xdr:col>8</xdr:col>
      <xdr:colOff>134515</xdr:colOff>
      <xdr:row>35</xdr:row>
      <xdr:rowOff>99060</xdr:rowOff>
    </xdr:to>
    <xdr:sp macro="" textlink="">
      <xdr:nvSpPr>
        <xdr:cNvPr id="2" name="テキスト ボックス 1">
          <a:extLst>
            <a:ext uri="{FF2B5EF4-FFF2-40B4-BE49-F238E27FC236}">
              <a16:creationId xmlns:a16="http://schemas.microsoft.com/office/drawing/2014/main" id="{AE520454-F315-493D-B64C-71011130C04A}"/>
            </a:ext>
          </a:extLst>
        </xdr:cNvPr>
        <xdr:cNvSpPr txBox="1"/>
      </xdr:nvSpPr>
      <xdr:spPr>
        <a:xfrm>
          <a:off x="1371600" y="6438900"/>
          <a:ext cx="5803795" cy="281940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2400" b="1"/>
            <a:t>【</a:t>
          </a:r>
          <a:r>
            <a:rPr kumimoji="1" lang="ja-JP" altLang="en-US" sz="2400" b="1"/>
            <a:t>疎明書類提出とレシート添付</a:t>
          </a:r>
          <a:r>
            <a:rPr kumimoji="1" lang="en-US" altLang="ja-JP" sz="2400" b="1"/>
            <a:t>】</a:t>
          </a:r>
        </a:p>
        <a:p>
          <a:endParaRPr lang="ja-JP" altLang="en-US" sz="1100" b="0" i="0" u="none" strike="noStrike" baseline="0">
            <a:solidFill>
              <a:schemeClr val="dk1"/>
            </a:solidFill>
            <a:latin typeface="+mn-lt"/>
            <a:ea typeface="+mn-ea"/>
            <a:cs typeface="+mn-cs"/>
          </a:endParaRPr>
        </a:p>
        <a:p>
          <a:r>
            <a:rPr lang="ja-JP" altLang="en-US" sz="1100" b="1" i="0" u="none" strike="noStrike" baseline="0">
              <a:solidFill>
                <a:schemeClr val="dk1"/>
              </a:solidFill>
              <a:latin typeface="+mn-lt"/>
              <a:ea typeface="+mn-ea"/>
              <a:cs typeface="+mn-cs"/>
            </a:rPr>
            <a:t> 各品目の上限額を超えた分については自己負担となります。 </a:t>
          </a:r>
        </a:p>
        <a:p>
          <a:r>
            <a:rPr lang="ja-JP" altLang="en-US" sz="1100" b="1" i="0" u="none" strike="noStrike" baseline="0">
              <a:solidFill>
                <a:schemeClr val="dk1"/>
              </a:solidFill>
              <a:latin typeface="+mn-lt"/>
              <a:ea typeface="+mn-ea"/>
              <a:cs typeface="+mn-cs"/>
            </a:rPr>
            <a:t> </a:t>
          </a:r>
          <a:endParaRPr lang="en-US" altLang="ja-JP" sz="1100" b="1" i="0" u="none" strike="noStrike" baseline="0">
            <a:solidFill>
              <a:schemeClr val="dk1"/>
            </a:solidFill>
            <a:latin typeface="+mn-lt"/>
            <a:ea typeface="+mn-ea"/>
            <a:cs typeface="+mn-cs"/>
          </a:endParaRPr>
        </a:p>
        <a:p>
          <a:r>
            <a:rPr lang="ja-JP" altLang="en-US" sz="1100" b="1" i="0" u="none" strike="noStrike" baseline="0">
              <a:solidFill>
                <a:schemeClr val="dk1"/>
              </a:solidFill>
              <a:latin typeface="+mn-lt"/>
              <a:ea typeface="+mn-ea"/>
              <a:cs typeface="+mn-cs"/>
            </a:rPr>
            <a:t>購入されたものの品目と購入年月日、金額が分かるものを提出してください。 </a:t>
          </a:r>
          <a:endParaRPr lang="en-US" altLang="ja-JP" sz="1100" b="1" i="0" u="none" strike="noStrike" baseline="0">
            <a:solidFill>
              <a:schemeClr val="dk1"/>
            </a:solidFill>
            <a:latin typeface="+mn-lt"/>
            <a:ea typeface="+mn-ea"/>
            <a:cs typeface="+mn-cs"/>
          </a:endParaRPr>
        </a:p>
        <a:p>
          <a:endParaRPr lang="ja-JP" altLang="en-US" sz="1100" b="0" i="0" u="none" strike="noStrike" baseline="0">
            <a:solidFill>
              <a:schemeClr val="dk1"/>
            </a:solidFill>
            <a:latin typeface="+mn-lt"/>
            <a:ea typeface="+mn-ea"/>
            <a:cs typeface="+mn-cs"/>
          </a:endParaRPr>
        </a:p>
        <a:p>
          <a:r>
            <a:rPr lang="ja-JP" altLang="en-US" sz="1100" b="1" i="0" u="none" strike="noStrike" baseline="0">
              <a:solidFill>
                <a:schemeClr val="dk1"/>
              </a:solidFill>
              <a:latin typeface="+mn-lt"/>
              <a:ea typeface="+mn-ea"/>
              <a:cs typeface="+mn-cs"/>
            </a:rPr>
            <a:t> </a:t>
          </a:r>
          <a:r>
            <a:rPr lang="ja-JP" altLang="en-US" sz="1100" b="1" i="0" u="none" strike="noStrike" baseline="0">
              <a:solidFill>
                <a:srgbClr val="FF0000"/>
              </a:solidFill>
              <a:latin typeface="+mn-lt"/>
              <a:ea typeface="+mn-ea"/>
              <a:cs typeface="+mn-cs"/>
            </a:rPr>
            <a:t>就職準備金として申請されるものだけのレシートにしてください。 </a:t>
          </a:r>
          <a:endParaRPr lang="en-US" altLang="ja-JP" sz="1100" b="1" i="0" u="none" strike="noStrike" baseline="0">
            <a:solidFill>
              <a:srgbClr val="FF0000"/>
            </a:solidFill>
            <a:latin typeface="+mn-lt"/>
            <a:ea typeface="+mn-ea"/>
            <a:cs typeface="+mn-cs"/>
          </a:endParaRPr>
        </a:p>
        <a:p>
          <a:endParaRPr lang="ja-JP" altLang="en-US" sz="1100" b="1" i="0" u="none" strike="noStrike" baseline="0">
            <a:solidFill>
              <a:schemeClr val="dk1"/>
            </a:solidFill>
            <a:latin typeface="+mn-lt"/>
            <a:ea typeface="+mn-ea"/>
            <a:cs typeface="+mn-cs"/>
          </a:endParaRPr>
        </a:p>
        <a:p>
          <a:r>
            <a:rPr lang="ja-JP" altLang="en-US" sz="1100" b="1" i="0" u="none" strike="noStrike" baseline="0">
              <a:solidFill>
                <a:schemeClr val="dk1"/>
              </a:solidFill>
              <a:latin typeface="+mn-lt"/>
              <a:ea typeface="+mn-ea"/>
              <a:cs typeface="+mn-cs"/>
            </a:rPr>
            <a:t> ポイントや割引、商品券等を利用している場合は利用後の金額（実際に支払った金額）が申請額となります。</a:t>
          </a:r>
          <a:endParaRPr lang="en-US" altLang="ja-JP" sz="1100" b="1" i="0" u="none" strike="noStrike" baseline="0">
            <a:solidFill>
              <a:schemeClr val="dk1"/>
            </a:solidFill>
            <a:latin typeface="+mn-lt"/>
            <a:ea typeface="+mn-ea"/>
            <a:cs typeface="+mn-cs"/>
          </a:endParaRPr>
        </a:p>
        <a:p>
          <a:endParaRPr lang="en-US" altLang="ja-JP" sz="1100" b="1" i="0" u="none" strike="noStrike" baseline="0">
            <a:solidFill>
              <a:schemeClr val="dk1"/>
            </a:solidFill>
            <a:latin typeface="+mn-lt"/>
            <a:ea typeface="+mn-ea"/>
            <a:cs typeface="+mn-cs"/>
          </a:endParaRPr>
        </a:p>
        <a:p>
          <a:pPr marL="0" marR="0" lvl="0" indent="0" defTabSz="914400" rtl="0" eaLnBrk="1" fontAlgn="auto" latinLnBrk="0" hangingPunct="1">
            <a:lnSpc>
              <a:spcPct val="100000"/>
            </a:lnSpc>
            <a:spcBef>
              <a:spcPts val="0"/>
            </a:spcBef>
            <a:spcAft>
              <a:spcPts val="0"/>
            </a:spcAft>
            <a:buClrTx/>
            <a:buSzTx/>
            <a:buFontTx/>
            <a:buNone/>
            <a:tabLst/>
            <a:defRPr/>
          </a:pPr>
          <a:r>
            <a:rPr lang="ja-JP" altLang="ja-JP" sz="1100" b="1" i="0" baseline="0">
              <a:solidFill>
                <a:schemeClr val="dk1"/>
              </a:solidFill>
              <a:effectLst/>
              <a:latin typeface="+mn-lt"/>
              <a:ea typeface="+mn-ea"/>
              <a:cs typeface="+mn-cs"/>
            </a:rPr>
            <a:t>楽天等のＡ４で出力した領収書はホッチキスで留めてまとめて提出してください</a:t>
          </a:r>
          <a:endParaRPr lang="ja-JP" altLang="ja-JP">
            <a:effectLst/>
          </a:endParaRPr>
        </a:p>
        <a:p>
          <a:r>
            <a:rPr lang="ja-JP" altLang="en-US" sz="1100" b="1" i="0" u="none" strike="noStrike" baseline="0">
              <a:solidFill>
                <a:schemeClr val="dk1"/>
              </a:solidFill>
              <a:latin typeface="+mn-lt"/>
              <a:ea typeface="+mn-ea"/>
              <a:cs typeface="+mn-cs"/>
            </a:rPr>
            <a:t> </a:t>
          </a:r>
          <a:endParaRPr lang="en-US" altLang="ja-JP" sz="1100" b="1" i="0" u="none" strike="noStrike" baseline="0">
            <a:solidFill>
              <a:schemeClr val="dk1"/>
            </a:solidFill>
            <a:latin typeface="+mn-lt"/>
            <a:ea typeface="+mn-ea"/>
            <a:cs typeface="+mn-cs"/>
          </a:endParaRPr>
        </a:p>
        <a:p>
          <a:endParaRPr kumimoji="1" lang="ja-JP" altLang="en-US" sz="1600"/>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2</xdr:col>
      <xdr:colOff>635000</xdr:colOff>
      <xdr:row>29</xdr:row>
      <xdr:rowOff>228600</xdr:rowOff>
    </xdr:from>
    <xdr:to>
      <xdr:col>8</xdr:col>
      <xdr:colOff>431695</xdr:colOff>
      <xdr:row>35</xdr:row>
      <xdr:rowOff>990600</xdr:rowOff>
    </xdr:to>
    <xdr:sp macro="" textlink="">
      <xdr:nvSpPr>
        <xdr:cNvPr id="2" name="テキスト ボックス 1">
          <a:extLst>
            <a:ext uri="{FF2B5EF4-FFF2-40B4-BE49-F238E27FC236}">
              <a16:creationId xmlns:a16="http://schemas.microsoft.com/office/drawing/2014/main" id="{C942D743-F3A4-429D-89EB-D15B4B281F9F}"/>
            </a:ext>
          </a:extLst>
        </xdr:cNvPr>
        <xdr:cNvSpPr txBox="1"/>
      </xdr:nvSpPr>
      <xdr:spPr>
        <a:xfrm>
          <a:off x="1676400" y="7378700"/>
          <a:ext cx="5803795" cy="281940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2400" b="1"/>
            <a:t>【</a:t>
          </a:r>
          <a:r>
            <a:rPr kumimoji="1" lang="ja-JP" altLang="en-US" sz="2400" b="1"/>
            <a:t>疎明書類提出とレシート添付</a:t>
          </a:r>
          <a:r>
            <a:rPr kumimoji="1" lang="en-US" altLang="ja-JP" sz="2400" b="1"/>
            <a:t>】</a:t>
          </a:r>
        </a:p>
        <a:p>
          <a:endParaRPr lang="ja-JP" altLang="en-US" sz="1100" b="0" i="0" u="none" strike="noStrike" baseline="0">
            <a:solidFill>
              <a:schemeClr val="dk1"/>
            </a:solidFill>
            <a:latin typeface="+mn-lt"/>
            <a:ea typeface="+mn-ea"/>
            <a:cs typeface="+mn-cs"/>
          </a:endParaRPr>
        </a:p>
        <a:p>
          <a:r>
            <a:rPr lang="ja-JP" altLang="en-US" sz="1100" b="1" i="0" u="none" strike="noStrike" baseline="0">
              <a:solidFill>
                <a:schemeClr val="dk1"/>
              </a:solidFill>
              <a:latin typeface="+mn-lt"/>
              <a:ea typeface="+mn-ea"/>
              <a:cs typeface="+mn-cs"/>
            </a:rPr>
            <a:t> 各品目の上限額を超えた分については自己負担となります。 </a:t>
          </a:r>
        </a:p>
        <a:p>
          <a:r>
            <a:rPr lang="ja-JP" altLang="en-US" sz="1100" b="1" i="0" u="none" strike="noStrike" baseline="0">
              <a:solidFill>
                <a:schemeClr val="dk1"/>
              </a:solidFill>
              <a:latin typeface="+mn-lt"/>
              <a:ea typeface="+mn-ea"/>
              <a:cs typeface="+mn-cs"/>
            </a:rPr>
            <a:t> </a:t>
          </a:r>
          <a:endParaRPr lang="en-US" altLang="ja-JP" sz="1100" b="1" i="0" u="none" strike="noStrike" baseline="0">
            <a:solidFill>
              <a:schemeClr val="dk1"/>
            </a:solidFill>
            <a:latin typeface="+mn-lt"/>
            <a:ea typeface="+mn-ea"/>
            <a:cs typeface="+mn-cs"/>
          </a:endParaRPr>
        </a:p>
        <a:p>
          <a:r>
            <a:rPr lang="ja-JP" altLang="en-US" sz="1100" b="1" i="0" u="none" strike="noStrike" baseline="0">
              <a:solidFill>
                <a:schemeClr val="dk1"/>
              </a:solidFill>
              <a:latin typeface="+mn-lt"/>
              <a:ea typeface="+mn-ea"/>
              <a:cs typeface="+mn-cs"/>
            </a:rPr>
            <a:t>購入されたものの品目と購入年月日、金額が分かるものを提出してください。 </a:t>
          </a:r>
          <a:endParaRPr lang="en-US" altLang="ja-JP" sz="1100" b="1" i="0" u="none" strike="noStrike" baseline="0">
            <a:solidFill>
              <a:schemeClr val="dk1"/>
            </a:solidFill>
            <a:latin typeface="+mn-lt"/>
            <a:ea typeface="+mn-ea"/>
            <a:cs typeface="+mn-cs"/>
          </a:endParaRPr>
        </a:p>
        <a:p>
          <a:endParaRPr lang="ja-JP" altLang="en-US" sz="1100" b="0" i="0" u="none" strike="noStrike" baseline="0">
            <a:solidFill>
              <a:schemeClr val="dk1"/>
            </a:solidFill>
            <a:latin typeface="+mn-lt"/>
            <a:ea typeface="+mn-ea"/>
            <a:cs typeface="+mn-cs"/>
          </a:endParaRPr>
        </a:p>
        <a:p>
          <a:r>
            <a:rPr lang="ja-JP" altLang="en-US" sz="1100" b="1" i="0" u="none" strike="noStrike" baseline="0">
              <a:solidFill>
                <a:schemeClr val="dk1"/>
              </a:solidFill>
              <a:latin typeface="+mn-lt"/>
              <a:ea typeface="+mn-ea"/>
              <a:cs typeface="+mn-cs"/>
            </a:rPr>
            <a:t> </a:t>
          </a:r>
          <a:r>
            <a:rPr lang="ja-JP" altLang="en-US" sz="1100" b="1" i="0" u="none" strike="noStrike" baseline="0">
              <a:solidFill>
                <a:srgbClr val="FF0000"/>
              </a:solidFill>
              <a:latin typeface="+mn-lt"/>
              <a:ea typeface="+mn-ea"/>
              <a:cs typeface="+mn-cs"/>
            </a:rPr>
            <a:t>就職準備金として申請されるものだけのレシートにしてください。 </a:t>
          </a:r>
          <a:endParaRPr lang="en-US" altLang="ja-JP" sz="1100" b="1" i="0" u="none" strike="noStrike" baseline="0">
            <a:solidFill>
              <a:srgbClr val="FF0000"/>
            </a:solidFill>
            <a:latin typeface="+mn-lt"/>
            <a:ea typeface="+mn-ea"/>
            <a:cs typeface="+mn-cs"/>
          </a:endParaRPr>
        </a:p>
        <a:p>
          <a:endParaRPr lang="ja-JP" altLang="en-US" sz="1100" b="1" i="0" u="none" strike="noStrike" baseline="0">
            <a:solidFill>
              <a:schemeClr val="dk1"/>
            </a:solidFill>
            <a:latin typeface="+mn-lt"/>
            <a:ea typeface="+mn-ea"/>
            <a:cs typeface="+mn-cs"/>
          </a:endParaRPr>
        </a:p>
        <a:p>
          <a:r>
            <a:rPr lang="ja-JP" altLang="en-US" sz="1100" b="1" i="0" u="none" strike="noStrike" baseline="0">
              <a:solidFill>
                <a:schemeClr val="dk1"/>
              </a:solidFill>
              <a:latin typeface="+mn-lt"/>
              <a:ea typeface="+mn-ea"/>
              <a:cs typeface="+mn-cs"/>
            </a:rPr>
            <a:t> ポイントや割引、商品券等を利用している場合は利用後の金額（実際に支払った金額）が申請額となります。</a:t>
          </a:r>
          <a:endParaRPr lang="en-US" altLang="ja-JP" sz="1100" b="1" i="0" u="none" strike="noStrike" baseline="0">
            <a:solidFill>
              <a:schemeClr val="dk1"/>
            </a:solidFill>
            <a:latin typeface="+mn-lt"/>
            <a:ea typeface="+mn-ea"/>
            <a:cs typeface="+mn-cs"/>
          </a:endParaRPr>
        </a:p>
        <a:p>
          <a:endParaRPr lang="en-US" altLang="ja-JP" sz="1100" b="1" i="0" u="none" strike="noStrike" baseline="0">
            <a:solidFill>
              <a:schemeClr val="dk1"/>
            </a:solidFill>
            <a:latin typeface="+mn-lt"/>
            <a:ea typeface="+mn-ea"/>
            <a:cs typeface="+mn-cs"/>
          </a:endParaRPr>
        </a:p>
        <a:p>
          <a:pPr marL="0" marR="0" lvl="0" indent="0" defTabSz="914400" rtl="0" eaLnBrk="1" fontAlgn="auto" latinLnBrk="0" hangingPunct="1">
            <a:lnSpc>
              <a:spcPct val="100000"/>
            </a:lnSpc>
            <a:spcBef>
              <a:spcPts val="0"/>
            </a:spcBef>
            <a:spcAft>
              <a:spcPts val="0"/>
            </a:spcAft>
            <a:buClrTx/>
            <a:buSzTx/>
            <a:buFontTx/>
            <a:buNone/>
            <a:tabLst/>
            <a:defRPr/>
          </a:pPr>
          <a:r>
            <a:rPr lang="ja-JP" altLang="ja-JP" sz="1100" b="1" i="0" baseline="0">
              <a:solidFill>
                <a:schemeClr val="dk1"/>
              </a:solidFill>
              <a:effectLst/>
              <a:latin typeface="+mn-lt"/>
              <a:ea typeface="+mn-ea"/>
              <a:cs typeface="+mn-cs"/>
            </a:rPr>
            <a:t>楽天等のＡ４で出力した領収書はホッチキスで留めてまとめて提出してください</a:t>
          </a:r>
          <a:endParaRPr lang="ja-JP" altLang="ja-JP">
            <a:effectLst/>
          </a:endParaRPr>
        </a:p>
        <a:p>
          <a:r>
            <a:rPr lang="ja-JP" altLang="en-US" sz="1100" b="1" i="0" u="none" strike="noStrike" baseline="0">
              <a:solidFill>
                <a:schemeClr val="dk1"/>
              </a:solidFill>
              <a:latin typeface="+mn-lt"/>
              <a:ea typeface="+mn-ea"/>
              <a:cs typeface="+mn-cs"/>
            </a:rPr>
            <a:t> </a:t>
          </a:r>
          <a:endParaRPr lang="en-US" altLang="ja-JP" sz="1100" b="1" i="0" u="none" strike="noStrike" baseline="0">
            <a:solidFill>
              <a:schemeClr val="dk1"/>
            </a:solidFill>
            <a:latin typeface="+mn-lt"/>
            <a:ea typeface="+mn-ea"/>
            <a:cs typeface="+mn-cs"/>
          </a:endParaRPr>
        </a:p>
        <a:p>
          <a:endParaRPr kumimoji="1" lang="ja-JP" altLang="en-US" sz="1600"/>
        </a:p>
      </xdr:txBody>
    </xdr:sp>
    <xdr:clientData/>
  </xdr:twoCellAnchor>
</xdr:wsDr>
</file>

<file path=xl/tables/table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 xr:uid="{0087BB47-F4C7-4B02-8E7A-348449D1FDF4}" name="テーブル2" displayName="テーブル2" ref="A2:K31" totalsRowShown="0" headerRowDxfId="57" dataDxfId="56" tableBorderDxfId="55">
  <autoFilter ref="A2:K31" xr:uid="{0087BB47-F4C7-4B02-8E7A-348449D1FDF4}"/>
  <tableColumns count="11">
    <tableColumn id="1" xr3:uid="{AFADE774-F144-4130-9A27-5427482F19D6}" name="使途_x000a_No" dataDxfId="54"/>
    <tableColumn id="2" xr3:uid="{3E74CD63-DCE6-4F9E-AE7F-2334D3205C65}" name="使途" dataDxfId="53"/>
    <tableColumn id="3" xr3:uid="{CCE3EE79-5273-4758-A997-67E94BEC185E}" name="申請可能1" dataDxfId="52"/>
    <tableColumn id="4" xr3:uid="{CDCA6253-DBF0-4682-A65A-5ED9C89FB75E}" name="申請可能2" dataDxfId="51"/>
    <tableColumn id="5" xr3:uid="{D90642DC-BAA8-4E36-92C4-C29C1E993BEB}" name="申請可能3" dataDxfId="50"/>
    <tableColumn id="6" xr3:uid="{02B162DD-1497-4F52-BE6E-F8996D92B2BF}" name="申請可能4" dataDxfId="49"/>
    <tableColumn id="7" xr3:uid="{B0FEFA35-12FE-466D-94A6-640F19EC3AD3}" name="申請可能5" dataDxfId="48"/>
    <tableColumn id="8" xr3:uid="{CC7C179E-7D51-4A02-8227-6C2FFEFBEF8E}" name="申請可能6" dataDxfId="47"/>
    <tableColumn id="9" xr3:uid="{AC99E2BC-9F66-4B23-A644-8963B4ACC469}" name="申請可能7" dataDxfId="46"/>
    <tableColumn id="11" xr3:uid="{E266483C-00E6-493A-890A-7EC26E244CAF}" name="申請可能8" dataDxfId="45"/>
    <tableColumn id="12" xr3:uid="{43B1B2BF-401C-45BB-828E-853EC1814DB0}" name="申請可能9" dataDxfId="44"/>
  </tableColumns>
  <tableStyleInfo name="TableStyleMedium9" showFirstColumn="0" showLastColumn="0" showRowStripes="1" showColumnStripes="0"/>
</table>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3" Type="http://schemas.openxmlformats.org/officeDocument/2006/relationships/table" Target="../tables/table1.xml"/><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3" Type="http://schemas.openxmlformats.org/officeDocument/2006/relationships/vmlDrawing" Target="../drawings/vmlDrawing8.vml"/><Relationship Id="rId2" Type="http://schemas.openxmlformats.org/officeDocument/2006/relationships/drawing" Target="../drawings/drawing10.xml"/><Relationship Id="rId1" Type="http://schemas.openxmlformats.org/officeDocument/2006/relationships/printerSettings" Target="../printerSettings/printerSettings10.bin"/><Relationship Id="rId4" Type="http://schemas.openxmlformats.org/officeDocument/2006/relationships/comments" Target="../comments8.xml"/></Relationships>
</file>

<file path=xl/worksheets/_rels/sheet11.xml.rels><?xml version="1.0" encoding="UTF-8" standalone="yes"?>
<Relationships xmlns="http://schemas.openxmlformats.org/package/2006/relationships"><Relationship Id="rId3" Type="http://schemas.openxmlformats.org/officeDocument/2006/relationships/vmlDrawing" Target="../drawings/vmlDrawing9.vml"/><Relationship Id="rId2" Type="http://schemas.openxmlformats.org/officeDocument/2006/relationships/drawing" Target="../drawings/drawing11.xml"/><Relationship Id="rId1" Type="http://schemas.openxmlformats.org/officeDocument/2006/relationships/printerSettings" Target="../printerSettings/printerSettings11.bin"/><Relationship Id="rId4" Type="http://schemas.openxmlformats.org/officeDocument/2006/relationships/comments" Target="../comments9.xml"/></Relationships>
</file>

<file path=xl/worksheets/_rels/sheet12.xml.rels><?xml version="1.0" encoding="UTF-8" standalone="yes"?>
<Relationships xmlns="http://schemas.openxmlformats.org/package/2006/relationships"><Relationship Id="rId3" Type="http://schemas.openxmlformats.org/officeDocument/2006/relationships/vmlDrawing" Target="../drawings/vmlDrawing10.vml"/><Relationship Id="rId2" Type="http://schemas.openxmlformats.org/officeDocument/2006/relationships/drawing" Target="../drawings/drawing12.xml"/><Relationship Id="rId1" Type="http://schemas.openxmlformats.org/officeDocument/2006/relationships/printerSettings" Target="../printerSettings/printerSettings12.bin"/><Relationship Id="rId4" Type="http://schemas.openxmlformats.org/officeDocument/2006/relationships/comments" Target="../comments10.xml"/></Relationships>
</file>

<file path=xl/worksheets/_rels/sheet13.xml.rels><?xml version="1.0" encoding="UTF-8" standalone="yes"?>
<Relationships xmlns="http://schemas.openxmlformats.org/package/2006/relationships"><Relationship Id="rId3" Type="http://schemas.openxmlformats.org/officeDocument/2006/relationships/vmlDrawing" Target="../drawings/vmlDrawing11.vml"/><Relationship Id="rId2" Type="http://schemas.openxmlformats.org/officeDocument/2006/relationships/drawing" Target="../drawings/drawing13.xml"/><Relationship Id="rId1" Type="http://schemas.openxmlformats.org/officeDocument/2006/relationships/printerSettings" Target="../printerSettings/printerSettings13.bin"/><Relationship Id="rId4" Type="http://schemas.openxmlformats.org/officeDocument/2006/relationships/comments" Target="../comments11.xml"/></Relationships>
</file>

<file path=xl/worksheets/_rels/sheet14.xml.rels><?xml version="1.0" encoding="UTF-8" standalone="yes"?>
<Relationships xmlns="http://schemas.openxmlformats.org/package/2006/relationships"><Relationship Id="rId3" Type="http://schemas.openxmlformats.org/officeDocument/2006/relationships/vmlDrawing" Target="../drawings/vmlDrawing12.vml"/><Relationship Id="rId2" Type="http://schemas.openxmlformats.org/officeDocument/2006/relationships/drawing" Target="../drawings/drawing14.xml"/><Relationship Id="rId1" Type="http://schemas.openxmlformats.org/officeDocument/2006/relationships/printerSettings" Target="../printerSettings/printerSettings14.bin"/><Relationship Id="rId4" Type="http://schemas.openxmlformats.org/officeDocument/2006/relationships/comments" Target="../comments12.xml"/></Relationships>
</file>

<file path=xl/worksheets/_rels/sheet15.xml.rels><?xml version="1.0" encoding="UTF-8" standalone="yes"?>
<Relationships xmlns="http://schemas.openxmlformats.org/package/2006/relationships"><Relationship Id="rId3" Type="http://schemas.openxmlformats.org/officeDocument/2006/relationships/vmlDrawing" Target="../drawings/vmlDrawing13.vml"/><Relationship Id="rId2" Type="http://schemas.openxmlformats.org/officeDocument/2006/relationships/drawing" Target="../drawings/drawing15.xml"/><Relationship Id="rId1" Type="http://schemas.openxmlformats.org/officeDocument/2006/relationships/printerSettings" Target="../printerSettings/printerSettings15.bin"/><Relationship Id="rId4" Type="http://schemas.openxmlformats.org/officeDocument/2006/relationships/comments" Target="../comments13.xml"/></Relationships>
</file>

<file path=xl/worksheets/_rels/sheet16.xml.rels><?xml version="1.0" encoding="UTF-8" standalone="yes"?>
<Relationships xmlns="http://schemas.openxmlformats.org/package/2006/relationships"><Relationship Id="rId3" Type="http://schemas.openxmlformats.org/officeDocument/2006/relationships/vmlDrawing" Target="../drawings/vmlDrawing14.vml"/><Relationship Id="rId2" Type="http://schemas.openxmlformats.org/officeDocument/2006/relationships/drawing" Target="../drawings/drawing16.xml"/><Relationship Id="rId1" Type="http://schemas.openxmlformats.org/officeDocument/2006/relationships/printerSettings" Target="../printerSettings/printerSettings16.bin"/><Relationship Id="rId4" Type="http://schemas.openxmlformats.org/officeDocument/2006/relationships/comments" Target="../comments14.xml"/></Relationships>
</file>

<file path=xl/worksheets/_rels/sheet17.xml.rels><?xml version="1.0" encoding="UTF-8" standalone="yes"?>
<Relationships xmlns="http://schemas.openxmlformats.org/package/2006/relationships"><Relationship Id="rId3" Type="http://schemas.openxmlformats.org/officeDocument/2006/relationships/vmlDrawing" Target="../drawings/vmlDrawing15.vml"/><Relationship Id="rId2" Type="http://schemas.openxmlformats.org/officeDocument/2006/relationships/drawing" Target="../drawings/drawing17.xml"/><Relationship Id="rId1" Type="http://schemas.openxmlformats.org/officeDocument/2006/relationships/printerSettings" Target="../printerSettings/printerSettings17.bin"/><Relationship Id="rId4" Type="http://schemas.openxmlformats.org/officeDocument/2006/relationships/comments" Target="../comments15.xml"/></Relationships>
</file>

<file path=xl/worksheets/_rels/sheet18.xml.rels><?xml version="1.0" encoding="UTF-8" standalone="yes"?>
<Relationships xmlns="http://schemas.openxmlformats.org/package/2006/relationships"><Relationship Id="rId3" Type="http://schemas.openxmlformats.org/officeDocument/2006/relationships/vmlDrawing" Target="../drawings/vmlDrawing16.vml"/><Relationship Id="rId2" Type="http://schemas.openxmlformats.org/officeDocument/2006/relationships/drawing" Target="../drawings/drawing18.xml"/><Relationship Id="rId1" Type="http://schemas.openxmlformats.org/officeDocument/2006/relationships/printerSettings" Target="../printerSettings/printerSettings18.bin"/><Relationship Id="rId4" Type="http://schemas.openxmlformats.org/officeDocument/2006/relationships/comments" Target="../comments16.xml"/></Relationships>
</file>

<file path=xl/worksheets/_rels/sheet19.xml.rels><?xml version="1.0" encoding="UTF-8" standalone="yes"?>
<Relationships xmlns="http://schemas.openxmlformats.org/package/2006/relationships"><Relationship Id="rId3" Type="http://schemas.openxmlformats.org/officeDocument/2006/relationships/vmlDrawing" Target="../drawings/vmlDrawing17.vml"/><Relationship Id="rId2" Type="http://schemas.openxmlformats.org/officeDocument/2006/relationships/drawing" Target="../drawings/drawing19.xml"/><Relationship Id="rId1" Type="http://schemas.openxmlformats.org/officeDocument/2006/relationships/printerSettings" Target="../printerSettings/printerSettings19.bin"/><Relationship Id="rId4" Type="http://schemas.openxmlformats.org/officeDocument/2006/relationships/comments" Target="../comments17.xml"/></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_rels/sheet20.xml.rels><?xml version="1.0" encoding="UTF-8" standalone="yes"?>
<Relationships xmlns="http://schemas.openxmlformats.org/package/2006/relationships"><Relationship Id="rId3" Type="http://schemas.openxmlformats.org/officeDocument/2006/relationships/vmlDrawing" Target="../drawings/vmlDrawing18.vml"/><Relationship Id="rId2" Type="http://schemas.openxmlformats.org/officeDocument/2006/relationships/drawing" Target="../drawings/drawing20.xml"/><Relationship Id="rId1" Type="http://schemas.openxmlformats.org/officeDocument/2006/relationships/printerSettings" Target="../printerSettings/printerSettings20.bin"/><Relationship Id="rId4" Type="http://schemas.openxmlformats.org/officeDocument/2006/relationships/comments" Target="../comments18.xml"/></Relationships>
</file>

<file path=xl/worksheets/_rels/sheet21.xml.rels><?xml version="1.0" encoding="UTF-8" standalone="yes"?>
<Relationships xmlns="http://schemas.openxmlformats.org/package/2006/relationships"><Relationship Id="rId3" Type="http://schemas.openxmlformats.org/officeDocument/2006/relationships/vmlDrawing" Target="../drawings/vmlDrawing19.vml"/><Relationship Id="rId2" Type="http://schemas.openxmlformats.org/officeDocument/2006/relationships/drawing" Target="../drawings/drawing21.xml"/><Relationship Id="rId1" Type="http://schemas.openxmlformats.org/officeDocument/2006/relationships/printerSettings" Target="../printerSettings/printerSettings21.bin"/><Relationship Id="rId4" Type="http://schemas.openxmlformats.org/officeDocument/2006/relationships/comments" Target="../comments19.xml"/></Relationships>
</file>

<file path=xl/worksheets/_rels/sheet22.xml.rels><?xml version="1.0" encoding="UTF-8" standalone="yes"?>
<Relationships xmlns="http://schemas.openxmlformats.org/package/2006/relationships"><Relationship Id="rId3" Type="http://schemas.openxmlformats.org/officeDocument/2006/relationships/vmlDrawing" Target="../drawings/vmlDrawing20.vml"/><Relationship Id="rId2" Type="http://schemas.openxmlformats.org/officeDocument/2006/relationships/drawing" Target="../drawings/drawing22.xml"/><Relationship Id="rId1" Type="http://schemas.openxmlformats.org/officeDocument/2006/relationships/printerSettings" Target="../printerSettings/printerSettings22.bin"/><Relationship Id="rId4" Type="http://schemas.openxmlformats.org/officeDocument/2006/relationships/comments" Target="../comments20.xml"/></Relationships>
</file>

<file path=xl/worksheets/_rels/sheet23.xml.rels><?xml version="1.0" encoding="UTF-8" standalone="yes"?>
<Relationships xmlns="http://schemas.openxmlformats.org/package/2006/relationships"><Relationship Id="rId3" Type="http://schemas.openxmlformats.org/officeDocument/2006/relationships/vmlDrawing" Target="../drawings/vmlDrawing21.vml"/><Relationship Id="rId2" Type="http://schemas.openxmlformats.org/officeDocument/2006/relationships/drawing" Target="../drawings/drawing23.xml"/><Relationship Id="rId1" Type="http://schemas.openxmlformats.org/officeDocument/2006/relationships/printerSettings" Target="../printerSettings/printerSettings23.bin"/><Relationship Id="rId4" Type="http://schemas.openxmlformats.org/officeDocument/2006/relationships/comments" Target="../comments21.xml"/></Relationships>
</file>

<file path=xl/worksheets/_rels/sheet24.xml.rels><?xml version="1.0" encoding="UTF-8" standalone="yes"?>
<Relationships xmlns="http://schemas.openxmlformats.org/package/2006/relationships"><Relationship Id="rId3" Type="http://schemas.openxmlformats.org/officeDocument/2006/relationships/vmlDrawing" Target="../drawings/vmlDrawing22.vml"/><Relationship Id="rId2" Type="http://schemas.openxmlformats.org/officeDocument/2006/relationships/drawing" Target="../drawings/drawing24.xml"/><Relationship Id="rId1" Type="http://schemas.openxmlformats.org/officeDocument/2006/relationships/printerSettings" Target="../printerSettings/printerSettings24.bin"/><Relationship Id="rId4" Type="http://schemas.openxmlformats.org/officeDocument/2006/relationships/comments" Target="../comments22.xml"/></Relationships>
</file>

<file path=xl/worksheets/_rels/sheet25.xml.rels><?xml version="1.0" encoding="UTF-8" standalone="yes"?>
<Relationships xmlns="http://schemas.openxmlformats.org/package/2006/relationships"><Relationship Id="rId3" Type="http://schemas.openxmlformats.org/officeDocument/2006/relationships/vmlDrawing" Target="../drawings/vmlDrawing23.vml"/><Relationship Id="rId2" Type="http://schemas.openxmlformats.org/officeDocument/2006/relationships/drawing" Target="../drawings/drawing25.xml"/><Relationship Id="rId1" Type="http://schemas.openxmlformats.org/officeDocument/2006/relationships/printerSettings" Target="../printerSettings/printerSettings25.bin"/><Relationship Id="rId4" Type="http://schemas.openxmlformats.org/officeDocument/2006/relationships/comments" Target="../comments23.xml"/></Relationships>
</file>

<file path=xl/worksheets/_rels/sheet26.xml.rels><?xml version="1.0" encoding="UTF-8" standalone="yes"?>
<Relationships xmlns="http://schemas.openxmlformats.org/package/2006/relationships"><Relationship Id="rId3" Type="http://schemas.openxmlformats.org/officeDocument/2006/relationships/vmlDrawing" Target="../drawings/vmlDrawing24.vml"/><Relationship Id="rId2" Type="http://schemas.openxmlformats.org/officeDocument/2006/relationships/drawing" Target="../drawings/drawing26.xml"/><Relationship Id="rId1" Type="http://schemas.openxmlformats.org/officeDocument/2006/relationships/printerSettings" Target="../printerSettings/printerSettings26.bin"/><Relationship Id="rId4" Type="http://schemas.openxmlformats.org/officeDocument/2006/relationships/comments" Target="../comments24.xml"/></Relationships>
</file>

<file path=xl/worksheets/_rels/sheet27.xml.rels><?xml version="1.0" encoding="UTF-8" standalone="yes"?>
<Relationships xmlns="http://schemas.openxmlformats.org/package/2006/relationships"><Relationship Id="rId3" Type="http://schemas.openxmlformats.org/officeDocument/2006/relationships/vmlDrawing" Target="../drawings/vmlDrawing25.vml"/><Relationship Id="rId2" Type="http://schemas.openxmlformats.org/officeDocument/2006/relationships/drawing" Target="../drawings/drawing27.xml"/><Relationship Id="rId1" Type="http://schemas.openxmlformats.org/officeDocument/2006/relationships/printerSettings" Target="../printerSettings/printerSettings27.bin"/><Relationship Id="rId4" Type="http://schemas.openxmlformats.org/officeDocument/2006/relationships/comments" Target="../comments25.xml"/></Relationships>
</file>

<file path=xl/worksheets/_rels/sheet28.xml.rels><?xml version="1.0" encoding="UTF-8" standalone="yes"?>
<Relationships xmlns="http://schemas.openxmlformats.org/package/2006/relationships"><Relationship Id="rId3" Type="http://schemas.openxmlformats.org/officeDocument/2006/relationships/vmlDrawing" Target="../drawings/vmlDrawing26.vml"/><Relationship Id="rId2" Type="http://schemas.openxmlformats.org/officeDocument/2006/relationships/drawing" Target="../drawings/drawing28.xml"/><Relationship Id="rId1" Type="http://schemas.openxmlformats.org/officeDocument/2006/relationships/printerSettings" Target="../printerSettings/printerSettings28.bin"/><Relationship Id="rId4" Type="http://schemas.openxmlformats.org/officeDocument/2006/relationships/comments" Target="../comments26.xml"/></Relationships>
</file>

<file path=xl/worksheets/_rels/sheet3.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3.xml"/><Relationship Id="rId1" Type="http://schemas.openxmlformats.org/officeDocument/2006/relationships/printerSettings" Target="../printerSettings/printerSettings3.bin"/><Relationship Id="rId4" Type="http://schemas.openxmlformats.org/officeDocument/2006/relationships/comments" Target="../comments1.xml"/></Relationships>
</file>

<file path=xl/worksheets/_rels/sheet4.xml.rels><?xml version="1.0" encoding="UTF-8" standalone="yes"?>
<Relationships xmlns="http://schemas.openxmlformats.org/package/2006/relationships"><Relationship Id="rId3" Type="http://schemas.openxmlformats.org/officeDocument/2006/relationships/vmlDrawing" Target="../drawings/vmlDrawing2.vml"/><Relationship Id="rId2" Type="http://schemas.openxmlformats.org/officeDocument/2006/relationships/drawing" Target="../drawings/drawing4.xml"/><Relationship Id="rId1" Type="http://schemas.openxmlformats.org/officeDocument/2006/relationships/printerSettings" Target="../printerSettings/printerSettings4.bin"/><Relationship Id="rId4" Type="http://schemas.openxmlformats.org/officeDocument/2006/relationships/comments" Target="../comments2.xml"/></Relationships>
</file>

<file path=xl/worksheets/_rels/sheet5.xml.rels><?xml version="1.0" encoding="UTF-8" standalone="yes"?>
<Relationships xmlns="http://schemas.openxmlformats.org/package/2006/relationships"><Relationship Id="rId3" Type="http://schemas.openxmlformats.org/officeDocument/2006/relationships/vmlDrawing" Target="../drawings/vmlDrawing3.vml"/><Relationship Id="rId2" Type="http://schemas.openxmlformats.org/officeDocument/2006/relationships/drawing" Target="../drawings/drawing5.xml"/><Relationship Id="rId1" Type="http://schemas.openxmlformats.org/officeDocument/2006/relationships/printerSettings" Target="../printerSettings/printerSettings5.bin"/><Relationship Id="rId4" Type="http://schemas.openxmlformats.org/officeDocument/2006/relationships/comments" Target="../comments3.xml"/></Relationships>
</file>

<file path=xl/worksheets/_rels/sheet6.xml.rels><?xml version="1.0" encoding="UTF-8" standalone="yes"?>
<Relationships xmlns="http://schemas.openxmlformats.org/package/2006/relationships"><Relationship Id="rId3" Type="http://schemas.openxmlformats.org/officeDocument/2006/relationships/vmlDrawing" Target="../drawings/vmlDrawing4.vml"/><Relationship Id="rId2" Type="http://schemas.openxmlformats.org/officeDocument/2006/relationships/drawing" Target="../drawings/drawing6.xml"/><Relationship Id="rId1" Type="http://schemas.openxmlformats.org/officeDocument/2006/relationships/printerSettings" Target="../printerSettings/printerSettings6.bin"/><Relationship Id="rId4" Type="http://schemas.openxmlformats.org/officeDocument/2006/relationships/comments" Target="../comments4.xml"/></Relationships>
</file>

<file path=xl/worksheets/_rels/sheet7.xml.rels><?xml version="1.0" encoding="UTF-8" standalone="yes"?>
<Relationships xmlns="http://schemas.openxmlformats.org/package/2006/relationships"><Relationship Id="rId3" Type="http://schemas.openxmlformats.org/officeDocument/2006/relationships/vmlDrawing" Target="../drawings/vmlDrawing5.vml"/><Relationship Id="rId2" Type="http://schemas.openxmlformats.org/officeDocument/2006/relationships/drawing" Target="../drawings/drawing7.xml"/><Relationship Id="rId1" Type="http://schemas.openxmlformats.org/officeDocument/2006/relationships/printerSettings" Target="../printerSettings/printerSettings7.bin"/><Relationship Id="rId4" Type="http://schemas.openxmlformats.org/officeDocument/2006/relationships/comments" Target="../comments5.xml"/></Relationships>
</file>

<file path=xl/worksheets/_rels/sheet8.xml.rels><?xml version="1.0" encoding="UTF-8" standalone="yes"?>
<Relationships xmlns="http://schemas.openxmlformats.org/package/2006/relationships"><Relationship Id="rId3" Type="http://schemas.openxmlformats.org/officeDocument/2006/relationships/vmlDrawing" Target="../drawings/vmlDrawing6.vml"/><Relationship Id="rId2" Type="http://schemas.openxmlformats.org/officeDocument/2006/relationships/drawing" Target="../drawings/drawing8.xml"/><Relationship Id="rId1" Type="http://schemas.openxmlformats.org/officeDocument/2006/relationships/printerSettings" Target="../printerSettings/printerSettings8.bin"/><Relationship Id="rId4" Type="http://schemas.openxmlformats.org/officeDocument/2006/relationships/comments" Target="../comments6.xml"/></Relationships>
</file>

<file path=xl/worksheets/_rels/sheet9.xml.rels><?xml version="1.0" encoding="UTF-8" standalone="yes"?>
<Relationships xmlns="http://schemas.openxmlformats.org/package/2006/relationships"><Relationship Id="rId3" Type="http://schemas.openxmlformats.org/officeDocument/2006/relationships/vmlDrawing" Target="../drawings/vmlDrawing7.vml"/><Relationship Id="rId2" Type="http://schemas.openxmlformats.org/officeDocument/2006/relationships/drawing" Target="../drawings/drawing9.xml"/><Relationship Id="rId1" Type="http://schemas.openxmlformats.org/officeDocument/2006/relationships/printerSettings" Target="../printerSettings/printerSettings9.bin"/><Relationship Id="rId4" Type="http://schemas.openxmlformats.org/officeDocument/2006/relationships/comments" Target="../comments7.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CAD4056-7014-4E49-83AE-ED9E2EFB0F4A}">
  <dimension ref="A2:K31"/>
  <sheetViews>
    <sheetView zoomScaleNormal="100" workbookViewId="0">
      <selection activeCell="E9" sqref="E9"/>
    </sheetView>
  </sheetViews>
  <sheetFormatPr defaultRowHeight="18.75"/>
  <cols>
    <col min="1" max="1" width="7.75" bestFit="1" customWidth="1"/>
    <col min="2" max="2" width="20.25" bestFit="1" customWidth="1"/>
    <col min="3" max="3" width="28.25" bestFit="1" customWidth="1"/>
    <col min="4" max="6" width="30" bestFit="1" customWidth="1"/>
    <col min="7" max="7" width="35.875" bestFit="1" customWidth="1"/>
    <col min="8" max="8" width="30" bestFit="1" customWidth="1"/>
    <col min="9" max="9" width="38.25" bestFit="1" customWidth="1"/>
    <col min="10" max="11" width="30.25" bestFit="1" customWidth="1"/>
  </cols>
  <sheetData>
    <row r="2" spans="1:11" s="23" customFormat="1" ht="39">
      <c r="A2" s="112" t="s">
        <v>131</v>
      </c>
      <c r="B2" s="113" t="s">
        <v>132</v>
      </c>
      <c r="C2" s="114" t="s">
        <v>139</v>
      </c>
      <c r="D2" s="114" t="s">
        <v>133</v>
      </c>
      <c r="E2" s="114" t="s">
        <v>134</v>
      </c>
      <c r="F2" s="114" t="s">
        <v>135</v>
      </c>
      <c r="G2" s="114" t="s">
        <v>136</v>
      </c>
      <c r="H2" s="114" t="s">
        <v>137</v>
      </c>
      <c r="I2" s="114" t="s">
        <v>138</v>
      </c>
      <c r="J2" s="114" t="s">
        <v>143</v>
      </c>
      <c r="K2" s="114" t="s">
        <v>159</v>
      </c>
    </row>
    <row r="3" spans="1:11" ht="42.6" customHeight="1">
      <c r="A3" s="115" t="s">
        <v>3</v>
      </c>
      <c r="B3" s="116" t="s">
        <v>59</v>
      </c>
      <c r="C3" s="114" t="s">
        <v>81</v>
      </c>
      <c r="D3" s="114" t="s">
        <v>82</v>
      </c>
      <c r="E3" s="114" t="s">
        <v>83</v>
      </c>
      <c r="F3" s="114" t="s">
        <v>84</v>
      </c>
      <c r="G3" s="114" t="s">
        <v>85</v>
      </c>
      <c r="H3" s="114"/>
      <c r="I3" s="114"/>
      <c r="J3" s="114"/>
      <c r="K3" s="114"/>
    </row>
    <row r="4" spans="1:11" ht="42.6" customHeight="1">
      <c r="A4" s="117" t="s">
        <v>5</v>
      </c>
      <c r="B4" s="118" t="s">
        <v>60</v>
      </c>
      <c r="C4" s="114" t="s">
        <v>86</v>
      </c>
      <c r="D4" s="114" t="s">
        <v>91</v>
      </c>
      <c r="E4" s="114"/>
      <c r="F4" s="114"/>
      <c r="G4" s="114"/>
      <c r="H4" s="114"/>
      <c r="I4" s="114"/>
      <c r="J4" s="114"/>
      <c r="K4" s="114"/>
    </row>
    <row r="5" spans="1:11" ht="42.6" customHeight="1">
      <c r="A5" s="119"/>
      <c r="B5" s="118" t="s">
        <v>61</v>
      </c>
      <c r="C5" s="114" t="s">
        <v>87</v>
      </c>
      <c r="D5" s="114" t="s">
        <v>91</v>
      </c>
      <c r="E5" s="114"/>
      <c r="F5" s="114"/>
      <c r="G5" s="114"/>
      <c r="H5" s="114"/>
      <c r="I5" s="114"/>
      <c r="J5" s="114"/>
      <c r="K5" s="114"/>
    </row>
    <row r="6" spans="1:11" ht="42.6" customHeight="1">
      <c r="A6" s="115" t="s">
        <v>10</v>
      </c>
      <c r="B6" s="118" t="s">
        <v>62</v>
      </c>
      <c r="C6" s="114" t="s">
        <v>92</v>
      </c>
      <c r="D6" s="114" t="s">
        <v>93</v>
      </c>
      <c r="E6" s="114" t="s">
        <v>94</v>
      </c>
      <c r="F6" s="114" t="s">
        <v>320</v>
      </c>
      <c r="G6" s="114" t="s">
        <v>272</v>
      </c>
      <c r="H6" s="114" t="s">
        <v>273</v>
      </c>
      <c r="I6" s="114" t="s">
        <v>95</v>
      </c>
      <c r="J6" s="114"/>
      <c r="K6" s="114"/>
    </row>
    <row r="7" spans="1:11" ht="42.6" customHeight="1">
      <c r="A7" s="115" t="s">
        <v>12</v>
      </c>
      <c r="B7" s="118" t="s">
        <v>63</v>
      </c>
      <c r="C7" s="114" t="s">
        <v>88</v>
      </c>
      <c r="D7" s="114" t="s">
        <v>89</v>
      </c>
      <c r="E7" s="114" t="s">
        <v>91</v>
      </c>
      <c r="F7" s="114"/>
      <c r="G7" s="114"/>
      <c r="H7" s="114"/>
      <c r="I7" s="114"/>
      <c r="J7" s="114"/>
      <c r="K7" s="114"/>
    </row>
    <row r="8" spans="1:11" ht="42.6" customHeight="1">
      <c r="A8" s="115" t="s">
        <v>14</v>
      </c>
      <c r="B8" s="118" t="s">
        <v>64</v>
      </c>
      <c r="C8" s="114" t="s">
        <v>96</v>
      </c>
      <c r="D8" s="114" t="s">
        <v>97</v>
      </c>
      <c r="E8" s="114" t="s">
        <v>98</v>
      </c>
      <c r="F8" s="114" t="s">
        <v>91</v>
      </c>
      <c r="G8" s="114" t="s">
        <v>323</v>
      </c>
      <c r="H8" s="114"/>
      <c r="I8" s="114"/>
      <c r="J8" s="114"/>
      <c r="K8" s="114"/>
    </row>
    <row r="9" spans="1:11" ht="42.6" customHeight="1">
      <c r="A9" s="115" t="s">
        <v>15</v>
      </c>
      <c r="B9" s="118" t="s">
        <v>321</v>
      </c>
      <c r="C9" s="114" t="s">
        <v>100</v>
      </c>
      <c r="D9" s="114" t="s">
        <v>101</v>
      </c>
      <c r="E9" s="114" t="s">
        <v>95</v>
      </c>
      <c r="F9" s="114"/>
      <c r="G9" s="114"/>
      <c r="H9" s="114"/>
      <c r="I9" s="114"/>
      <c r="J9" s="114"/>
      <c r="K9" s="114"/>
    </row>
    <row r="10" spans="1:11" ht="42.6" customHeight="1">
      <c r="A10" s="115" t="s">
        <v>17</v>
      </c>
      <c r="B10" s="118" t="s">
        <v>65</v>
      </c>
      <c r="C10" s="114" t="s">
        <v>102</v>
      </c>
      <c r="D10" s="114" t="s">
        <v>103</v>
      </c>
      <c r="E10" s="114" t="s">
        <v>99</v>
      </c>
      <c r="F10" s="114" t="s">
        <v>95</v>
      </c>
      <c r="G10" s="114"/>
      <c r="H10" s="114"/>
      <c r="I10" s="114"/>
      <c r="J10" s="114"/>
      <c r="K10" s="114"/>
    </row>
    <row r="11" spans="1:11" ht="42.6" customHeight="1">
      <c r="A11" s="117" t="s">
        <v>160</v>
      </c>
      <c r="B11" s="118" t="s">
        <v>66</v>
      </c>
      <c r="C11" s="114" t="s">
        <v>104</v>
      </c>
      <c r="D11" s="114" t="s">
        <v>235</v>
      </c>
      <c r="E11" s="114"/>
      <c r="F11" s="114"/>
      <c r="G11" s="114"/>
      <c r="H11" s="114"/>
      <c r="I11" s="114"/>
      <c r="J11" s="114"/>
      <c r="K11" s="114"/>
    </row>
    <row r="12" spans="1:11" ht="42.6" customHeight="1">
      <c r="A12" s="117" t="s">
        <v>162</v>
      </c>
      <c r="B12" s="118" t="s">
        <v>67</v>
      </c>
      <c r="C12" s="114" t="s">
        <v>105</v>
      </c>
      <c r="D12" s="114" t="s">
        <v>236</v>
      </c>
      <c r="E12" s="114"/>
      <c r="F12" s="114"/>
      <c r="G12" s="114"/>
      <c r="H12" s="114"/>
      <c r="I12" s="114"/>
      <c r="J12" s="114"/>
      <c r="K12" s="114"/>
    </row>
    <row r="13" spans="1:11" ht="42.6" customHeight="1">
      <c r="A13" s="117" t="s">
        <v>161</v>
      </c>
      <c r="B13" s="118" t="s">
        <v>68</v>
      </c>
      <c r="C13" s="114" t="s">
        <v>106</v>
      </c>
      <c r="D13" s="114" t="s">
        <v>239</v>
      </c>
      <c r="E13" s="114" t="s">
        <v>237</v>
      </c>
      <c r="F13" s="114"/>
      <c r="G13" s="114"/>
      <c r="H13" s="114"/>
      <c r="I13" s="114"/>
      <c r="J13" s="114"/>
      <c r="K13" s="114"/>
    </row>
    <row r="14" spans="1:11" ht="42.6" customHeight="1">
      <c r="A14" s="115" t="s">
        <v>23</v>
      </c>
      <c r="B14" s="118" t="s">
        <v>69</v>
      </c>
      <c r="C14" s="114" t="s">
        <v>297</v>
      </c>
      <c r="D14" s="114" t="s">
        <v>298</v>
      </c>
      <c r="E14" s="114" t="s">
        <v>107</v>
      </c>
      <c r="F14" s="114"/>
      <c r="G14" s="114"/>
      <c r="H14" s="114"/>
      <c r="I14" s="114"/>
      <c r="J14" s="114"/>
      <c r="K14" s="114"/>
    </row>
    <row r="15" spans="1:11" ht="42.6" customHeight="1">
      <c r="A15" s="115" t="s">
        <v>24</v>
      </c>
      <c r="B15" s="118" t="s">
        <v>70</v>
      </c>
      <c r="C15" s="114" t="s">
        <v>108</v>
      </c>
      <c r="D15" s="114" t="s">
        <v>109</v>
      </c>
      <c r="E15" s="114"/>
      <c r="F15" s="114"/>
      <c r="G15" s="114"/>
      <c r="H15" s="114"/>
      <c r="I15" s="114"/>
      <c r="J15" s="114"/>
      <c r="K15" s="114"/>
    </row>
    <row r="16" spans="1:11" ht="42.6" customHeight="1">
      <c r="A16" s="115" t="s">
        <v>26</v>
      </c>
      <c r="B16" s="118" t="s">
        <v>110</v>
      </c>
      <c r="C16" s="114" t="s">
        <v>224</v>
      </c>
      <c r="D16" s="114" t="s">
        <v>223</v>
      </c>
      <c r="E16" s="114" t="s">
        <v>111</v>
      </c>
      <c r="F16" s="114" t="s">
        <v>95</v>
      </c>
      <c r="G16" s="114"/>
      <c r="H16" s="114"/>
      <c r="I16" s="114"/>
      <c r="J16" s="114"/>
      <c r="K16" s="114"/>
    </row>
    <row r="17" spans="1:11" ht="42.6" customHeight="1">
      <c r="A17" s="115" t="s">
        <v>28</v>
      </c>
      <c r="B17" s="118" t="s">
        <v>29</v>
      </c>
      <c r="C17" s="114" t="s">
        <v>112</v>
      </c>
      <c r="D17" s="114" t="s">
        <v>113</v>
      </c>
      <c r="E17" s="114" t="s">
        <v>114</v>
      </c>
      <c r="F17" s="114" t="s">
        <v>95</v>
      </c>
      <c r="G17" s="114"/>
      <c r="H17" s="114"/>
      <c r="I17" s="114"/>
      <c r="J17" s="114"/>
      <c r="K17" s="114"/>
    </row>
    <row r="18" spans="1:11" ht="42.6" customHeight="1">
      <c r="A18" s="115" t="s">
        <v>30</v>
      </c>
      <c r="B18" s="118" t="s">
        <v>31</v>
      </c>
      <c r="C18" s="114" t="s">
        <v>219</v>
      </c>
      <c r="D18" s="114" t="s">
        <v>220</v>
      </c>
      <c r="E18" s="114" t="s">
        <v>91</v>
      </c>
      <c r="F18" s="114"/>
      <c r="G18" s="114"/>
      <c r="H18" s="114"/>
      <c r="I18" s="114"/>
      <c r="J18" s="114"/>
      <c r="K18" s="114"/>
    </row>
    <row r="19" spans="1:11" ht="42.6" customHeight="1">
      <c r="A19" s="115" t="s">
        <v>32</v>
      </c>
      <c r="B19" s="118" t="s">
        <v>71</v>
      </c>
      <c r="C19" s="114" t="s">
        <v>116</v>
      </c>
      <c r="D19" s="114" t="s">
        <v>115</v>
      </c>
      <c r="E19" s="114" t="s">
        <v>117</v>
      </c>
      <c r="F19" s="114" t="s">
        <v>118</v>
      </c>
      <c r="G19" s="114" t="s">
        <v>120</v>
      </c>
      <c r="H19" s="114" t="s">
        <v>119</v>
      </c>
      <c r="I19" s="114" t="s">
        <v>296</v>
      </c>
      <c r="J19" s="114" t="s">
        <v>95</v>
      </c>
      <c r="K19" s="114"/>
    </row>
    <row r="20" spans="1:11" ht="42.6" customHeight="1">
      <c r="A20" s="115" t="s">
        <v>34</v>
      </c>
      <c r="B20" s="118" t="s">
        <v>35</v>
      </c>
      <c r="C20" s="114" t="s">
        <v>121</v>
      </c>
      <c r="D20" s="114" t="s">
        <v>122</v>
      </c>
      <c r="E20" s="114" t="s">
        <v>123</v>
      </c>
      <c r="F20" s="114" t="s">
        <v>124</v>
      </c>
      <c r="G20" s="114" t="s">
        <v>125</v>
      </c>
      <c r="H20" s="114" t="s">
        <v>95</v>
      </c>
      <c r="I20" s="114"/>
      <c r="J20" s="114"/>
      <c r="K20" s="114"/>
    </row>
    <row r="21" spans="1:11" ht="42.6" customHeight="1">
      <c r="A21" s="115" t="s">
        <v>36</v>
      </c>
      <c r="B21" s="118" t="s">
        <v>37</v>
      </c>
      <c r="C21" s="114" t="s">
        <v>198</v>
      </c>
      <c r="D21" s="114" t="s">
        <v>126</v>
      </c>
      <c r="E21" s="114" t="s">
        <v>127</v>
      </c>
      <c r="F21" s="114" t="s">
        <v>128</v>
      </c>
      <c r="G21" s="114" t="s">
        <v>129</v>
      </c>
      <c r="H21" s="114" t="s">
        <v>130</v>
      </c>
      <c r="I21" s="114" t="s">
        <v>95</v>
      </c>
      <c r="J21" s="114"/>
      <c r="K21" s="114"/>
    </row>
    <row r="22" spans="1:11" ht="42.6" customHeight="1">
      <c r="A22" s="115" t="s">
        <v>38</v>
      </c>
      <c r="B22" s="118" t="s">
        <v>72</v>
      </c>
      <c r="C22" s="114" t="s">
        <v>201</v>
      </c>
      <c r="D22" s="114" t="s">
        <v>202</v>
      </c>
      <c r="E22" s="114" t="s">
        <v>203</v>
      </c>
      <c r="F22" s="114" t="s">
        <v>316</v>
      </c>
      <c r="G22" s="114" t="s">
        <v>314</v>
      </c>
      <c r="H22" s="114" t="s">
        <v>204</v>
      </c>
      <c r="I22" s="114" t="s">
        <v>205</v>
      </c>
      <c r="J22" s="114" t="s">
        <v>95</v>
      </c>
      <c r="K22" s="114"/>
    </row>
    <row r="23" spans="1:11" ht="42.6" customHeight="1">
      <c r="A23" s="115" t="s">
        <v>40</v>
      </c>
      <c r="B23" s="118" t="s">
        <v>73</v>
      </c>
      <c r="C23" s="114" t="s">
        <v>140</v>
      </c>
      <c r="D23" s="114" t="s">
        <v>324</v>
      </c>
      <c r="E23" s="114" t="s">
        <v>141</v>
      </c>
      <c r="F23" s="114" t="s">
        <v>317</v>
      </c>
      <c r="G23" s="114" t="s">
        <v>144</v>
      </c>
      <c r="H23" s="114" t="s">
        <v>322</v>
      </c>
      <c r="I23" s="114" t="s">
        <v>142</v>
      </c>
      <c r="J23" s="114" t="s">
        <v>243</v>
      </c>
      <c r="K23" s="114" t="s">
        <v>95</v>
      </c>
    </row>
    <row r="24" spans="1:11" ht="42.6" customHeight="1">
      <c r="A24" s="115" t="s">
        <v>42</v>
      </c>
      <c r="B24" s="118" t="s">
        <v>74</v>
      </c>
      <c r="C24" s="114" t="s">
        <v>145</v>
      </c>
      <c r="D24" s="114" t="s">
        <v>146</v>
      </c>
      <c r="E24" s="114" t="s">
        <v>147</v>
      </c>
      <c r="F24" s="114" t="s">
        <v>95</v>
      </c>
      <c r="G24" s="114"/>
      <c r="H24" s="114"/>
      <c r="I24" s="114"/>
      <c r="J24" s="114"/>
      <c r="K24" s="114"/>
    </row>
    <row r="25" spans="1:11" ht="42.6" customHeight="1">
      <c r="A25" s="115" t="s">
        <v>44</v>
      </c>
      <c r="B25" s="118" t="s">
        <v>75</v>
      </c>
      <c r="C25" s="114" t="s">
        <v>148</v>
      </c>
      <c r="D25" s="114"/>
      <c r="E25" s="114"/>
      <c r="F25" s="114"/>
      <c r="G25" s="114"/>
      <c r="H25" s="114"/>
      <c r="I25" s="114"/>
      <c r="J25" s="114"/>
      <c r="K25" s="114"/>
    </row>
    <row r="26" spans="1:11" ht="42.6" customHeight="1">
      <c r="A26" s="115" t="s">
        <v>46</v>
      </c>
      <c r="B26" s="118" t="s">
        <v>76</v>
      </c>
      <c r="C26" s="114" t="s">
        <v>149</v>
      </c>
      <c r="D26" s="114" t="s">
        <v>213</v>
      </c>
      <c r="E26" s="114" t="s">
        <v>214</v>
      </c>
      <c r="F26" s="114"/>
      <c r="G26" s="114"/>
      <c r="H26" s="114"/>
      <c r="I26" s="114"/>
      <c r="J26" s="114"/>
      <c r="K26" s="114"/>
    </row>
    <row r="27" spans="1:11" ht="42.6" customHeight="1">
      <c r="A27" s="115" t="s">
        <v>48</v>
      </c>
      <c r="B27" s="120" t="s">
        <v>77</v>
      </c>
      <c r="C27" s="114" t="s">
        <v>150</v>
      </c>
      <c r="D27" s="114" t="s">
        <v>151</v>
      </c>
      <c r="E27" s="114" t="s">
        <v>152</v>
      </c>
      <c r="F27" s="114"/>
      <c r="G27" s="114"/>
      <c r="H27" s="114"/>
      <c r="I27" s="114"/>
      <c r="J27" s="114"/>
      <c r="K27" s="114"/>
    </row>
    <row r="28" spans="1:11" ht="42.6" customHeight="1">
      <c r="A28" s="115" t="s">
        <v>50</v>
      </c>
      <c r="B28" s="118" t="s">
        <v>78</v>
      </c>
      <c r="C28" s="114" t="s">
        <v>153</v>
      </c>
      <c r="D28" s="114" t="s">
        <v>154</v>
      </c>
      <c r="E28" s="114" t="s">
        <v>155</v>
      </c>
      <c r="F28" s="114" t="s">
        <v>156</v>
      </c>
      <c r="G28" s="114" t="s">
        <v>294</v>
      </c>
      <c r="H28" s="114" t="s">
        <v>90</v>
      </c>
      <c r="I28" s="114"/>
      <c r="J28" s="114"/>
      <c r="K28" s="114"/>
    </row>
    <row r="29" spans="1:11" ht="42.6" customHeight="1">
      <c r="A29" s="115" t="s">
        <v>52</v>
      </c>
      <c r="B29" s="118" t="s">
        <v>79</v>
      </c>
      <c r="C29" s="114" t="s">
        <v>319</v>
      </c>
      <c r="D29" s="114" t="s">
        <v>157</v>
      </c>
      <c r="E29" s="114" t="s">
        <v>318</v>
      </c>
      <c r="F29" s="114" t="s">
        <v>90</v>
      </c>
      <c r="G29" s="114"/>
      <c r="H29" s="114"/>
      <c r="I29" s="114"/>
      <c r="J29" s="114"/>
      <c r="K29" s="114"/>
    </row>
    <row r="30" spans="1:11" ht="42.6" customHeight="1">
      <c r="A30" s="115" t="s">
        <v>54</v>
      </c>
      <c r="B30" s="118" t="s">
        <v>80</v>
      </c>
      <c r="C30" s="114" t="s">
        <v>325</v>
      </c>
      <c r="D30" s="114" t="s">
        <v>305</v>
      </c>
      <c r="E30" s="114" t="s">
        <v>307</v>
      </c>
      <c r="F30" s="114" t="s">
        <v>306</v>
      </c>
      <c r="G30" s="114" t="s">
        <v>308</v>
      </c>
      <c r="H30" s="114" t="s">
        <v>309</v>
      </c>
      <c r="I30" s="114" t="s">
        <v>158</v>
      </c>
      <c r="J30" s="114" t="s">
        <v>310</v>
      </c>
      <c r="K30" s="114" t="s">
        <v>90</v>
      </c>
    </row>
    <row r="31" spans="1:11" ht="42.6" customHeight="1">
      <c r="A31" s="117" t="s">
        <v>56</v>
      </c>
      <c r="B31" s="118" t="s">
        <v>57</v>
      </c>
      <c r="C31" s="114" t="s">
        <v>57</v>
      </c>
      <c r="D31" s="114"/>
      <c r="E31" s="114"/>
      <c r="F31" s="114"/>
      <c r="G31" s="114"/>
      <c r="H31" s="114"/>
      <c r="I31" s="114"/>
      <c r="J31" s="114"/>
      <c r="K31" s="114"/>
    </row>
  </sheetData>
  <sheetProtection sheet="1" objects="1" scenarios="1"/>
  <phoneticPr fontId="3"/>
  <pageMargins left="0.70866141732283472" right="0.70866141732283472" top="0.74803149606299213" bottom="0.35433070866141736" header="0.31496062992125984" footer="0.31496062992125984"/>
  <pageSetup paperSize="9" scale="37" orientation="landscape" r:id="rId1"/>
  <drawing r:id="rId2"/>
  <tableParts count="1">
    <tablePart r:id="rId3"/>
  </tableParts>
</worksheet>
</file>

<file path=xl/worksheets/sheet1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7954AEE-7C00-4C67-A6C7-F26A5EF07A16}">
  <sheetPr>
    <tabColor rgb="FF92D050"/>
  </sheetPr>
  <dimension ref="A1:J45"/>
  <sheetViews>
    <sheetView zoomScaleNormal="100" workbookViewId="0">
      <selection activeCell="D10" sqref="D10"/>
    </sheetView>
  </sheetViews>
  <sheetFormatPr defaultRowHeight="18.75"/>
  <cols>
    <col min="1" max="1" width="4.75" customWidth="1"/>
    <col min="3" max="3" width="20.125" customWidth="1"/>
    <col min="4" max="4" width="20.75" customWidth="1"/>
    <col min="5" max="5" width="14.375" bestFit="1" customWidth="1"/>
    <col min="8" max="8" width="9.75" bestFit="1" customWidth="1"/>
    <col min="9" max="9" width="14.5" customWidth="1"/>
    <col min="10" max="10" width="11.5" bestFit="1" customWidth="1"/>
  </cols>
  <sheetData>
    <row r="1" spans="1:10" ht="19.5" thickBot="1">
      <c r="G1" s="34"/>
      <c r="H1" s="34"/>
      <c r="I1" s="34"/>
    </row>
    <row r="2" spans="1:10" ht="18" customHeight="1" thickTop="1">
      <c r="A2" s="49"/>
      <c r="B2" s="50"/>
      <c r="C2" s="50"/>
      <c r="D2" s="86" t="s">
        <v>181</v>
      </c>
      <c r="E2" s="158" t="s">
        <v>180</v>
      </c>
      <c r="F2" s="159"/>
      <c r="G2" s="160" t="s">
        <v>182</v>
      </c>
      <c r="H2" s="160"/>
      <c r="I2" s="160"/>
      <c r="J2" s="30"/>
    </row>
    <row r="3" spans="1:10" ht="21.6" customHeight="1">
      <c r="A3" s="172" t="s">
        <v>233</v>
      </c>
      <c r="B3" s="173"/>
      <c r="C3" s="173"/>
      <c r="D3" s="88">
        <f>MIN(300000,E3)</f>
        <v>0</v>
      </c>
      <c r="E3" s="161">
        <f>SUM(I9:I10)</f>
        <v>0</v>
      </c>
      <c r="F3" s="162"/>
      <c r="G3" s="174" t="s">
        <v>240</v>
      </c>
      <c r="H3" s="175"/>
      <c r="I3" s="176"/>
      <c r="J3" s="150"/>
    </row>
    <row r="4" spans="1:10" ht="21.6" customHeight="1">
      <c r="A4" s="172" t="s">
        <v>232</v>
      </c>
      <c r="B4" s="173"/>
      <c r="C4" s="173"/>
      <c r="D4" s="88">
        <f>MIN(200000,E4)</f>
        <v>0</v>
      </c>
      <c r="E4" s="161">
        <f>SUM(I11:I12)</f>
        <v>0</v>
      </c>
      <c r="F4" s="162"/>
      <c r="G4" s="177"/>
      <c r="H4" s="146"/>
      <c r="I4" s="178"/>
      <c r="J4" s="152"/>
    </row>
    <row r="5" spans="1:10" ht="21.6" customHeight="1" thickBot="1">
      <c r="A5" s="205" t="s">
        <v>231</v>
      </c>
      <c r="B5" s="206"/>
      <c r="C5" s="206"/>
      <c r="D5" s="89">
        <f>MIN(150000,E5)</f>
        <v>0</v>
      </c>
      <c r="E5" s="161">
        <f>SUM(I13:I15)</f>
        <v>0</v>
      </c>
      <c r="F5" s="162"/>
      <c r="G5" s="177"/>
      <c r="H5" s="146"/>
      <c r="I5" s="178"/>
      <c r="J5" s="152"/>
    </row>
    <row r="6" spans="1:10" ht="18" customHeight="1" thickTop="1">
      <c r="A6" s="182" t="s">
        <v>238</v>
      </c>
      <c r="B6" s="170"/>
      <c r="C6" s="171"/>
      <c r="D6" s="93" t="s">
        <v>234</v>
      </c>
      <c r="E6" s="166"/>
      <c r="F6" s="168"/>
      <c r="G6" s="179"/>
      <c r="H6" s="180"/>
      <c r="I6" s="181"/>
      <c r="J6" s="151"/>
    </row>
    <row r="7" spans="1:10" ht="19.5" thickBot="1"/>
    <row r="8" spans="1:10" ht="19.5" thickTop="1">
      <c r="A8" s="26" t="s">
        <v>169</v>
      </c>
      <c r="B8" s="26" t="s">
        <v>172</v>
      </c>
      <c r="C8" s="26" t="s">
        <v>170</v>
      </c>
      <c r="D8" s="26" t="s">
        <v>171</v>
      </c>
      <c r="E8" s="26" t="s">
        <v>174</v>
      </c>
      <c r="F8" s="26" t="s">
        <v>173</v>
      </c>
      <c r="G8" s="26" t="s">
        <v>177</v>
      </c>
      <c r="H8" s="36" t="s">
        <v>176</v>
      </c>
      <c r="I8" s="43" t="s">
        <v>175</v>
      </c>
      <c r="J8" s="42" t="s">
        <v>193</v>
      </c>
    </row>
    <row r="9" spans="1:10" ht="27" customHeight="1">
      <c r="A9" s="25">
        <v>1</v>
      </c>
      <c r="B9" s="54"/>
      <c r="C9" s="55"/>
      <c r="D9" s="51" t="s">
        <v>104</v>
      </c>
      <c r="E9" s="53"/>
      <c r="F9" s="53"/>
      <c r="G9" s="29">
        <f>E9*F9</f>
        <v>0</v>
      </c>
      <c r="H9" s="40">
        <f>G9*0.1</f>
        <v>0</v>
      </c>
      <c r="I9" s="57">
        <f>G9+H9</f>
        <v>0</v>
      </c>
      <c r="J9" s="97">
        <f>MIN(300000,I9)</f>
        <v>0</v>
      </c>
    </row>
    <row r="10" spans="1:10" ht="27" customHeight="1">
      <c r="A10" s="25">
        <v>2</v>
      </c>
      <c r="B10" s="54"/>
      <c r="C10" s="55"/>
      <c r="D10" s="51" t="s">
        <v>235</v>
      </c>
      <c r="E10" s="53"/>
      <c r="F10" s="53"/>
      <c r="G10" s="29">
        <f t="shared" ref="G10:G15" si="0">E10*F10</f>
        <v>0</v>
      </c>
      <c r="H10" s="40">
        <f t="shared" ref="H10:H15" si="1">G10*0.1</f>
        <v>0</v>
      </c>
      <c r="I10" s="57">
        <f t="shared" ref="I10:I14" si="2">G10+H10</f>
        <v>0</v>
      </c>
      <c r="J10" s="97">
        <f>I10</f>
        <v>0</v>
      </c>
    </row>
    <row r="11" spans="1:10" ht="27" customHeight="1">
      <c r="A11" s="25">
        <v>3</v>
      </c>
      <c r="B11" s="54"/>
      <c r="C11" s="55"/>
      <c r="D11" s="51" t="s">
        <v>105</v>
      </c>
      <c r="E11" s="53"/>
      <c r="F11" s="53"/>
      <c r="G11" s="29">
        <f t="shared" si="0"/>
        <v>0</v>
      </c>
      <c r="H11" s="40">
        <f t="shared" si="1"/>
        <v>0</v>
      </c>
      <c r="I11" s="57">
        <f t="shared" si="2"/>
        <v>0</v>
      </c>
      <c r="J11" s="97">
        <f>MIN(200000,I11)</f>
        <v>0</v>
      </c>
    </row>
    <row r="12" spans="1:10" ht="27" customHeight="1">
      <c r="A12" s="25">
        <v>4</v>
      </c>
      <c r="B12" s="54"/>
      <c r="C12" s="55"/>
      <c r="D12" s="51" t="s">
        <v>236</v>
      </c>
      <c r="E12" s="53"/>
      <c r="F12" s="53"/>
      <c r="G12" s="29">
        <f t="shared" si="0"/>
        <v>0</v>
      </c>
      <c r="H12" s="40">
        <f t="shared" si="1"/>
        <v>0</v>
      </c>
      <c r="I12" s="57">
        <f t="shared" si="2"/>
        <v>0</v>
      </c>
      <c r="J12" s="97">
        <f>I12</f>
        <v>0</v>
      </c>
    </row>
    <row r="13" spans="1:10" ht="27" customHeight="1">
      <c r="A13" s="25">
        <v>5</v>
      </c>
      <c r="B13" s="54"/>
      <c r="C13" s="55"/>
      <c r="D13" s="51" t="s">
        <v>106</v>
      </c>
      <c r="E13" s="53"/>
      <c r="F13" s="53"/>
      <c r="G13" s="29">
        <f t="shared" si="0"/>
        <v>0</v>
      </c>
      <c r="H13" s="40">
        <f t="shared" si="1"/>
        <v>0</v>
      </c>
      <c r="I13" s="57">
        <f t="shared" si="2"/>
        <v>0</v>
      </c>
      <c r="J13" s="97">
        <f>MIN(150000,I13)</f>
        <v>0</v>
      </c>
    </row>
    <row r="14" spans="1:10" ht="27" customHeight="1">
      <c r="A14" s="25">
        <v>6</v>
      </c>
      <c r="B14" s="54"/>
      <c r="C14" s="55"/>
      <c r="D14" s="51" t="s">
        <v>239</v>
      </c>
      <c r="E14" s="53"/>
      <c r="F14" s="53"/>
      <c r="G14" s="29">
        <f t="shared" si="0"/>
        <v>0</v>
      </c>
      <c r="H14" s="40">
        <f t="shared" si="1"/>
        <v>0</v>
      </c>
      <c r="I14" s="57">
        <f t="shared" si="2"/>
        <v>0</v>
      </c>
      <c r="J14" s="97">
        <f>MIN(150000,I14)</f>
        <v>0</v>
      </c>
    </row>
    <row r="15" spans="1:10" ht="27" customHeight="1">
      <c r="A15" s="46">
        <v>7</v>
      </c>
      <c r="B15" s="58"/>
      <c r="C15" s="59"/>
      <c r="D15" s="60" t="s">
        <v>237</v>
      </c>
      <c r="E15" s="61"/>
      <c r="F15" s="61"/>
      <c r="G15" s="62">
        <f t="shared" si="0"/>
        <v>0</v>
      </c>
      <c r="H15" s="63">
        <f t="shared" si="1"/>
        <v>0</v>
      </c>
      <c r="I15" s="64">
        <f>G15</f>
        <v>0</v>
      </c>
      <c r="J15" s="99">
        <f>I15</f>
        <v>0</v>
      </c>
    </row>
    <row r="16" spans="1:10" ht="27" customHeight="1">
      <c r="A16" s="153" t="s">
        <v>183</v>
      </c>
      <c r="B16" s="154"/>
      <c r="C16" s="154"/>
      <c r="D16" s="154"/>
      <c r="E16" s="154"/>
      <c r="F16" s="154"/>
      <c r="G16" s="154"/>
      <c r="H16" s="154"/>
      <c r="I16" s="154"/>
      <c r="J16" s="155"/>
    </row>
    <row r="17" spans="1:10" ht="27" customHeight="1">
      <c r="A17" s="199"/>
      <c r="B17" s="200"/>
      <c r="C17" s="200"/>
      <c r="D17" s="200"/>
      <c r="E17" s="200"/>
      <c r="F17" s="200"/>
      <c r="G17" s="200"/>
      <c r="H17" s="200"/>
      <c r="I17" s="200"/>
      <c r="J17" s="201"/>
    </row>
    <row r="18" spans="1:10" ht="27" customHeight="1">
      <c r="A18" s="202"/>
      <c r="B18" s="203"/>
      <c r="C18" s="203"/>
      <c r="D18" s="203"/>
      <c r="E18" s="203"/>
      <c r="F18" s="203"/>
      <c r="G18" s="203"/>
      <c r="H18" s="203"/>
      <c r="I18" s="203"/>
      <c r="J18" s="204"/>
    </row>
    <row r="19" spans="1:10" ht="27" customHeight="1">
      <c r="A19" s="202"/>
      <c r="B19" s="203"/>
      <c r="C19" s="203"/>
      <c r="D19" s="203"/>
      <c r="E19" s="203"/>
      <c r="F19" s="203"/>
      <c r="G19" s="203"/>
      <c r="H19" s="203"/>
      <c r="I19" s="203"/>
      <c r="J19" s="204"/>
    </row>
    <row r="20" spans="1:10" ht="27" customHeight="1">
      <c r="A20" s="202"/>
      <c r="B20" s="203"/>
      <c r="C20" s="203"/>
      <c r="D20" s="203"/>
      <c r="E20" s="203"/>
      <c r="F20" s="203"/>
      <c r="G20" s="203"/>
      <c r="H20" s="203"/>
      <c r="I20" s="203"/>
      <c r="J20" s="204"/>
    </row>
    <row r="21" spans="1:10" ht="27" customHeight="1">
      <c r="A21" s="202"/>
      <c r="B21" s="203"/>
      <c r="C21" s="203"/>
      <c r="D21" s="203"/>
      <c r="E21" s="203"/>
      <c r="F21" s="203"/>
      <c r="G21" s="203"/>
      <c r="H21" s="203"/>
      <c r="I21" s="203"/>
      <c r="J21" s="204"/>
    </row>
    <row r="22" spans="1:10" ht="27" customHeight="1">
      <c r="A22" s="202"/>
      <c r="B22" s="203"/>
      <c r="C22" s="203"/>
      <c r="D22" s="203"/>
      <c r="E22" s="203"/>
      <c r="F22" s="203"/>
      <c r="G22" s="203"/>
      <c r="H22" s="203"/>
      <c r="I22" s="203"/>
      <c r="J22" s="204"/>
    </row>
    <row r="23" spans="1:10" ht="27" customHeight="1">
      <c r="A23" s="202"/>
      <c r="B23" s="203"/>
      <c r="C23" s="203"/>
      <c r="D23" s="203"/>
      <c r="E23" s="203"/>
      <c r="F23" s="203"/>
      <c r="G23" s="203"/>
      <c r="H23" s="203"/>
      <c r="I23" s="203"/>
      <c r="J23" s="204"/>
    </row>
    <row r="24" spans="1:10" ht="27" customHeight="1">
      <c r="A24" s="202"/>
      <c r="B24" s="203"/>
      <c r="C24" s="203"/>
      <c r="D24" s="203"/>
      <c r="E24" s="203"/>
      <c r="F24" s="203"/>
      <c r="G24" s="203"/>
      <c r="H24" s="203"/>
      <c r="I24" s="203"/>
      <c r="J24" s="204"/>
    </row>
    <row r="25" spans="1:10" ht="27" customHeight="1">
      <c r="A25" s="202"/>
      <c r="B25" s="203"/>
      <c r="C25" s="203"/>
      <c r="D25" s="203"/>
      <c r="E25" s="203"/>
      <c r="F25" s="203"/>
      <c r="G25" s="203"/>
      <c r="H25" s="203"/>
      <c r="I25" s="203"/>
      <c r="J25" s="204"/>
    </row>
    <row r="26" spans="1:10" ht="27" customHeight="1">
      <c r="A26" s="202"/>
      <c r="B26" s="203"/>
      <c r="C26" s="203"/>
      <c r="D26" s="203"/>
      <c r="E26" s="203"/>
      <c r="F26" s="203"/>
      <c r="G26" s="203"/>
      <c r="H26" s="203"/>
      <c r="I26" s="203"/>
      <c r="J26" s="204"/>
    </row>
    <row r="27" spans="1:10" ht="27" customHeight="1">
      <c r="A27" s="202"/>
      <c r="B27" s="203"/>
      <c r="C27" s="203"/>
      <c r="D27" s="203"/>
      <c r="E27" s="203"/>
      <c r="F27" s="203"/>
      <c r="G27" s="203"/>
      <c r="H27" s="203"/>
      <c r="I27" s="203"/>
      <c r="J27" s="204"/>
    </row>
    <row r="28" spans="1:10" ht="27" customHeight="1">
      <c r="A28" s="202"/>
      <c r="B28" s="203"/>
      <c r="C28" s="203"/>
      <c r="D28" s="203"/>
      <c r="E28" s="203"/>
      <c r="F28" s="203"/>
      <c r="G28" s="203"/>
      <c r="H28" s="203"/>
      <c r="I28" s="203"/>
      <c r="J28" s="204"/>
    </row>
    <row r="29" spans="1:10" ht="27" customHeight="1">
      <c r="A29" s="202"/>
      <c r="B29" s="203"/>
      <c r="C29" s="203"/>
      <c r="D29" s="203"/>
      <c r="E29" s="203"/>
      <c r="F29" s="203"/>
      <c r="G29" s="203"/>
      <c r="H29" s="203"/>
      <c r="I29" s="203"/>
      <c r="J29" s="204"/>
    </row>
    <row r="30" spans="1:10" ht="27" customHeight="1">
      <c r="A30" s="202"/>
      <c r="B30" s="203"/>
      <c r="C30" s="203"/>
      <c r="D30" s="203"/>
      <c r="E30" s="203"/>
      <c r="F30" s="203"/>
      <c r="G30" s="203"/>
      <c r="H30" s="203"/>
      <c r="I30" s="203"/>
      <c r="J30" s="204"/>
    </row>
    <row r="31" spans="1:10" ht="27" customHeight="1">
      <c r="A31" s="202"/>
      <c r="B31" s="203"/>
      <c r="C31" s="203"/>
      <c r="D31" s="203"/>
      <c r="E31" s="203"/>
      <c r="F31" s="203"/>
      <c r="G31" s="203"/>
      <c r="H31" s="203"/>
      <c r="I31" s="203"/>
      <c r="J31" s="204"/>
    </row>
    <row r="32" spans="1:10" ht="27" customHeight="1">
      <c r="A32" s="202"/>
      <c r="B32" s="203"/>
      <c r="C32" s="203"/>
      <c r="D32" s="203"/>
      <c r="E32" s="203"/>
      <c r="F32" s="203"/>
      <c r="G32" s="203"/>
      <c r="H32" s="203"/>
      <c r="I32" s="203"/>
      <c r="J32" s="204"/>
    </row>
    <row r="33" spans="1:10" ht="27" customHeight="1">
      <c r="A33" s="202"/>
      <c r="B33" s="203"/>
      <c r="C33" s="203"/>
      <c r="D33" s="203"/>
      <c r="E33" s="203"/>
      <c r="F33" s="203"/>
      <c r="G33" s="203"/>
      <c r="H33" s="203"/>
      <c r="I33" s="203"/>
      <c r="J33" s="204"/>
    </row>
    <row r="34" spans="1:10" ht="27" customHeight="1">
      <c r="A34" s="202"/>
      <c r="B34" s="203"/>
      <c r="C34" s="203"/>
      <c r="D34" s="203"/>
      <c r="E34" s="203"/>
      <c r="F34" s="203"/>
      <c r="G34" s="203"/>
      <c r="H34" s="203"/>
      <c r="I34" s="203"/>
      <c r="J34" s="204"/>
    </row>
    <row r="35" spans="1:10" ht="27" customHeight="1">
      <c r="A35" s="202"/>
      <c r="B35" s="203"/>
      <c r="C35" s="203"/>
      <c r="D35" s="203"/>
      <c r="E35" s="203"/>
      <c r="F35" s="203"/>
      <c r="G35" s="203"/>
      <c r="H35" s="203"/>
      <c r="I35" s="203"/>
      <c r="J35" s="204"/>
    </row>
    <row r="36" spans="1:10" ht="27" customHeight="1">
      <c r="A36" s="202"/>
      <c r="B36" s="203"/>
      <c r="C36" s="203"/>
      <c r="D36" s="203"/>
      <c r="E36" s="203"/>
      <c r="F36" s="203"/>
      <c r="G36" s="203"/>
      <c r="H36" s="203"/>
      <c r="I36" s="203"/>
      <c r="J36" s="204"/>
    </row>
    <row r="37" spans="1:10" ht="27" customHeight="1">
      <c r="A37" s="202"/>
      <c r="B37" s="203"/>
      <c r="C37" s="203"/>
      <c r="D37" s="203"/>
      <c r="E37" s="203"/>
      <c r="F37" s="203"/>
      <c r="G37" s="203"/>
      <c r="H37" s="203"/>
      <c r="I37" s="203"/>
      <c r="J37" s="204"/>
    </row>
    <row r="38" spans="1:10" ht="27" customHeight="1">
      <c r="A38" s="202"/>
      <c r="B38" s="203"/>
      <c r="C38" s="203"/>
      <c r="D38" s="203"/>
      <c r="E38" s="203"/>
      <c r="F38" s="203"/>
      <c r="G38" s="203"/>
      <c r="H38" s="203"/>
      <c r="I38" s="203"/>
      <c r="J38" s="204"/>
    </row>
    <row r="39" spans="1:10" ht="27" customHeight="1">
      <c r="A39" s="202"/>
      <c r="B39" s="203"/>
      <c r="C39" s="203"/>
      <c r="D39" s="203"/>
      <c r="E39" s="203"/>
      <c r="F39" s="203"/>
      <c r="G39" s="203"/>
      <c r="H39" s="203"/>
      <c r="I39" s="203"/>
      <c r="J39" s="204"/>
    </row>
    <row r="40" spans="1:10">
      <c r="A40" s="202"/>
      <c r="B40" s="203"/>
      <c r="C40" s="203"/>
      <c r="D40" s="203"/>
      <c r="E40" s="203"/>
      <c r="F40" s="203"/>
      <c r="G40" s="203"/>
      <c r="H40" s="203"/>
      <c r="I40" s="203"/>
      <c r="J40" s="204"/>
    </row>
    <row r="41" spans="1:10">
      <c r="A41" s="202"/>
      <c r="B41" s="203"/>
      <c r="C41" s="203"/>
      <c r="D41" s="203"/>
      <c r="E41" s="203"/>
      <c r="F41" s="203"/>
      <c r="G41" s="203"/>
      <c r="H41" s="203"/>
      <c r="I41" s="203"/>
      <c r="J41" s="204"/>
    </row>
    <row r="42" spans="1:10">
      <c r="A42" s="202"/>
      <c r="B42" s="203"/>
      <c r="C42" s="203"/>
      <c r="D42" s="203"/>
      <c r="E42" s="203"/>
      <c r="F42" s="203"/>
      <c r="G42" s="203"/>
      <c r="H42" s="203"/>
      <c r="I42" s="203"/>
      <c r="J42" s="204"/>
    </row>
    <row r="43" spans="1:10">
      <c r="A43" s="202"/>
      <c r="B43" s="203"/>
      <c r="C43" s="203"/>
      <c r="D43" s="203"/>
      <c r="E43" s="203"/>
      <c r="F43" s="203"/>
      <c r="G43" s="203"/>
      <c r="H43" s="203"/>
      <c r="I43" s="203"/>
      <c r="J43" s="204"/>
    </row>
    <row r="44" spans="1:10">
      <c r="A44" s="202"/>
      <c r="B44" s="203"/>
      <c r="C44" s="203"/>
      <c r="D44" s="203"/>
      <c r="E44" s="203"/>
      <c r="F44" s="203"/>
      <c r="G44" s="203"/>
      <c r="H44" s="203"/>
      <c r="I44" s="203"/>
      <c r="J44" s="204"/>
    </row>
    <row r="45" spans="1:10">
      <c r="A45" s="196"/>
      <c r="B45" s="197"/>
      <c r="C45" s="197"/>
      <c r="D45" s="197"/>
      <c r="E45" s="197"/>
      <c r="F45" s="197"/>
      <c r="G45" s="197"/>
      <c r="H45" s="197"/>
      <c r="I45" s="197"/>
      <c r="J45" s="198"/>
    </row>
  </sheetData>
  <sheetProtection sheet="1" formatColumns="0" formatRows="0"/>
  <dataConsolidate/>
  <mergeCells count="14">
    <mergeCell ref="A17:J45"/>
    <mergeCell ref="A16:J16"/>
    <mergeCell ref="E2:F2"/>
    <mergeCell ref="G2:I2"/>
    <mergeCell ref="E3:F3"/>
    <mergeCell ref="A6:C6"/>
    <mergeCell ref="G3:I6"/>
    <mergeCell ref="J3:J6"/>
    <mergeCell ref="A5:C5"/>
    <mergeCell ref="A4:C4"/>
    <mergeCell ref="A3:C3"/>
    <mergeCell ref="E6:F6"/>
    <mergeCell ref="E4:F4"/>
    <mergeCell ref="E5:F5"/>
  </mergeCells>
  <phoneticPr fontId="3"/>
  <conditionalFormatting sqref="I9">
    <cfRule type="cellIs" dxfId="25" priority="3" operator="greaterThan">
      <formula>300000</formula>
    </cfRule>
  </conditionalFormatting>
  <conditionalFormatting sqref="I11">
    <cfRule type="cellIs" dxfId="24" priority="2" operator="greaterThan">
      <formula>200000</formula>
    </cfRule>
  </conditionalFormatting>
  <conditionalFormatting sqref="I13">
    <cfRule type="cellIs" dxfId="23" priority="1" operator="greaterThan">
      <formula>150000</formula>
    </cfRule>
  </conditionalFormatting>
  <dataValidations count="1">
    <dataValidation type="whole" operator="equal" allowBlank="1" showInputMessage="1" showErrorMessage="1" sqref="F9:F15" xr:uid="{00C48D48-C26E-480C-947D-459C91AEEB3B}">
      <formula1>1</formula1>
    </dataValidation>
  </dataValidations>
  <pageMargins left="0.7" right="0.7" top="0.75" bottom="0.75" header="0.3" footer="0.3"/>
  <pageSetup paperSize="9" scale="65" orientation="portrait" r:id="rId1"/>
  <headerFooter>
    <oddHeader>&amp;R（借入申請者）&amp;F</oddHeader>
  </headerFooter>
  <ignoredErrors>
    <ignoredError sqref="I9:I14" unlockedFormula="1"/>
  </ignoredErrors>
  <drawing r:id="rId2"/>
  <legacyDrawing r:id="rId3"/>
  <extLst>
    <ext xmlns:x14="http://schemas.microsoft.com/office/spreadsheetml/2009/9/main" uri="{CCE6A557-97BC-4b89-ADB6-D9C93CAAB3DF}">
      <x14:dataValidations xmlns:xm="http://schemas.microsoft.com/office/excel/2006/main" count="8">
        <x14:dataValidation type="list" allowBlank="1" showInputMessage="1" showErrorMessage="1" xr:uid="{A9340604-9486-4821-8F5A-9C51F8A7046A}">
          <x14:formula1>
            <xm:f>リスト!$C$11:$D$11</xm:f>
          </x14:formula1>
          <xm:sqref>D9</xm:sqref>
        </x14:dataValidation>
        <x14:dataValidation type="list" allowBlank="1" showInputMessage="1" showErrorMessage="1" xr:uid="{BD804395-95A5-4890-A288-29E9E1700724}">
          <x14:formula1>
            <xm:f>リスト!$D$11</xm:f>
          </x14:formula1>
          <xm:sqref>D10</xm:sqref>
        </x14:dataValidation>
        <x14:dataValidation type="list" allowBlank="1" showInputMessage="1" showErrorMessage="1" xr:uid="{A992D6BD-228A-4F9D-B126-C3CE00786ABB}">
          <x14:formula1>
            <xm:f>リスト!$D$12</xm:f>
          </x14:formula1>
          <xm:sqref>D12</xm:sqref>
        </x14:dataValidation>
        <x14:dataValidation type="list" allowBlank="1" showInputMessage="1" showErrorMessage="1" xr:uid="{79DD0C3D-979F-4001-9821-82DA251EA650}">
          <x14:formula1>
            <xm:f>リスト!$C$12</xm:f>
          </x14:formula1>
          <xm:sqref>D11</xm:sqref>
        </x14:dataValidation>
        <x14:dataValidation type="list" allowBlank="1" showInputMessage="1" showErrorMessage="1" xr:uid="{0934DED4-8EB0-427E-B474-C8D7ED574A20}">
          <x14:formula1>
            <xm:f>リスト!$C$13</xm:f>
          </x14:formula1>
          <xm:sqref>D13</xm:sqref>
        </x14:dataValidation>
        <x14:dataValidation type="list" allowBlank="1" showInputMessage="1" showErrorMessage="1" xr:uid="{0FB2696E-419B-40D5-AC05-BFF971D6F293}">
          <x14:formula1>
            <xm:f>リスト!$E$13</xm:f>
          </x14:formula1>
          <xm:sqref>D15</xm:sqref>
        </x14:dataValidation>
        <x14:dataValidation type="list" allowBlank="1" showInputMessage="1" showErrorMessage="1" xr:uid="{5407E081-D68C-48F8-BBBE-F69E7A167415}">
          <x14:formula1>
            <xm:f>リスト!$D$13</xm:f>
          </x14:formula1>
          <xm:sqref>D14</xm:sqref>
        </x14:dataValidation>
        <x14:dataValidation type="date" allowBlank="1" showInputMessage="1" showErrorMessage="1" xr:uid="{31F359E0-3B11-4D06-AB22-F50D7918EDC8}">
          <x14:formula1>
            <xm:f>合計!$F$40</xm:f>
          </x14:formula1>
          <x14:formula2>
            <xm:f>合計!$G$40</xm:f>
          </x14:formula2>
          <xm:sqref>B9:B15</xm:sqref>
        </x14:dataValidation>
      </x14:dataValidations>
    </ext>
  </extLst>
</worksheet>
</file>

<file path=xl/worksheets/sheet1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5B64BC2-3431-4F91-86BA-D5AEF8BF4CFD}">
  <sheetPr>
    <tabColor rgb="FF92D050"/>
  </sheetPr>
  <dimension ref="A1:J37"/>
  <sheetViews>
    <sheetView zoomScaleNormal="100" workbookViewId="0">
      <selection activeCell="E7" sqref="E7:F8"/>
    </sheetView>
  </sheetViews>
  <sheetFormatPr defaultRowHeight="18.75"/>
  <cols>
    <col min="1" max="1" width="4.75" customWidth="1"/>
    <col min="3" max="3" width="16.25" customWidth="1"/>
    <col min="4" max="4" width="20.75" customWidth="1"/>
    <col min="5" max="5" width="14.375" bestFit="1" customWidth="1"/>
    <col min="8" max="8" width="9.75" bestFit="1" customWidth="1"/>
    <col min="9" max="9" width="14.5" customWidth="1"/>
  </cols>
  <sheetData>
    <row r="1" spans="1:9" ht="19.5" thickBot="1"/>
    <row r="2" spans="1:9" ht="19.5" thickTop="1">
      <c r="A2" s="193" t="s">
        <v>229</v>
      </c>
      <c r="B2" s="194"/>
      <c r="C2" s="194"/>
      <c r="D2" s="86" t="s">
        <v>181</v>
      </c>
      <c r="E2" s="158" t="s">
        <v>180</v>
      </c>
      <c r="F2" s="159"/>
      <c r="G2" s="160" t="s">
        <v>182</v>
      </c>
      <c r="H2" s="160"/>
      <c r="I2" s="160"/>
    </row>
    <row r="3" spans="1:9" ht="36" customHeight="1" thickBot="1">
      <c r="A3" s="193"/>
      <c r="B3" s="194"/>
      <c r="C3" s="194"/>
      <c r="D3" s="87">
        <f>MIN(100000,E3)</f>
        <v>0</v>
      </c>
      <c r="E3" s="161">
        <f>SUM(I7:I16)</f>
        <v>0</v>
      </c>
      <c r="F3" s="162"/>
      <c r="G3" s="207" t="s">
        <v>300</v>
      </c>
      <c r="H3" s="208"/>
      <c r="I3" s="208"/>
    </row>
    <row r="4" spans="1:9" ht="19.5" thickTop="1">
      <c r="A4" s="183" t="s">
        <v>228</v>
      </c>
      <c r="B4" s="195"/>
      <c r="C4" s="184"/>
      <c r="D4" s="169" t="s">
        <v>230</v>
      </c>
      <c r="E4" s="170"/>
      <c r="F4" s="171"/>
      <c r="G4" s="209"/>
      <c r="H4" s="209"/>
      <c r="I4" s="209"/>
    </row>
    <row r="5" spans="1:9" ht="19.5" thickBot="1"/>
    <row r="6" spans="1:9" ht="24.75" thickTop="1">
      <c r="A6" s="26" t="s">
        <v>169</v>
      </c>
      <c r="B6" s="26" t="s">
        <v>172</v>
      </c>
      <c r="C6" s="26" t="s">
        <v>170</v>
      </c>
      <c r="D6" s="26" t="s">
        <v>171</v>
      </c>
      <c r="E6" s="26" t="s">
        <v>174</v>
      </c>
      <c r="F6" s="26" t="s">
        <v>173</v>
      </c>
      <c r="G6" s="26" t="s">
        <v>177</v>
      </c>
      <c r="H6" s="36" t="s">
        <v>176</v>
      </c>
      <c r="I6" s="41" t="s">
        <v>175</v>
      </c>
    </row>
    <row r="7" spans="1:9" ht="27" customHeight="1">
      <c r="A7" s="25">
        <v>1</v>
      </c>
      <c r="B7" s="54"/>
      <c r="C7" s="55"/>
      <c r="D7" s="55"/>
      <c r="E7" s="53"/>
      <c r="F7" s="53"/>
      <c r="G7" s="29">
        <f>E7*F7</f>
        <v>0</v>
      </c>
      <c r="H7" s="40">
        <f>G7*0.1</f>
        <v>0</v>
      </c>
      <c r="I7" s="90">
        <f>G7+H7</f>
        <v>0</v>
      </c>
    </row>
    <row r="8" spans="1:9" ht="27" customHeight="1">
      <c r="A8" s="25">
        <v>2</v>
      </c>
      <c r="B8" s="54"/>
      <c r="C8" s="55"/>
      <c r="D8" s="55"/>
      <c r="E8" s="53"/>
      <c r="F8" s="53"/>
      <c r="G8" s="29">
        <f t="shared" ref="G8:G16" si="0">E8*F8</f>
        <v>0</v>
      </c>
      <c r="H8" s="40">
        <f t="shared" ref="H8:H16" si="1">G8*0.1</f>
        <v>0</v>
      </c>
      <c r="I8" s="90">
        <f t="shared" ref="I8:I16" si="2">G8+H8</f>
        <v>0</v>
      </c>
    </row>
    <row r="9" spans="1:9" ht="27" customHeight="1" thickBot="1">
      <c r="A9" s="25">
        <v>3</v>
      </c>
      <c r="B9" s="54"/>
      <c r="C9" s="55"/>
      <c r="D9" s="55"/>
      <c r="E9" s="53"/>
      <c r="F9" s="53"/>
      <c r="G9" s="29">
        <f t="shared" si="0"/>
        <v>0</v>
      </c>
      <c r="H9" s="40">
        <f t="shared" si="1"/>
        <v>0</v>
      </c>
      <c r="I9" s="92">
        <f>G9+H9</f>
        <v>0</v>
      </c>
    </row>
    <row r="10" spans="1:9" ht="27" hidden="1" customHeight="1">
      <c r="A10" s="25">
        <v>4</v>
      </c>
      <c r="B10" s="27"/>
      <c r="C10" s="7"/>
      <c r="D10" s="7"/>
      <c r="E10" s="29"/>
      <c r="F10" s="29"/>
      <c r="G10" s="29">
        <f t="shared" si="0"/>
        <v>0</v>
      </c>
      <c r="H10" s="29">
        <f t="shared" si="1"/>
        <v>0</v>
      </c>
      <c r="I10" s="52">
        <f t="shared" si="2"/>
        <v>0</v>
      </c>
    </row>
    <row r="11" spans="1:9" ht="27" hidden="1" customHeight="1">
      <c r="A11" s="25">
        <v>5</v>
      </c>
      <c r="B11" s="27"/>
      <c r="C11" s="7"/>
      <c r="D11" s="7"/>
      <c r="E11" s="29"/>
      <c r="F11" s="29"/>
      <c r="G11" s="29">
        <f t="shared" si="0"/>
        <v>0</v>
      </c>
      <c r="H11" s="29">
        <f t="shared" si="1"/>
        <v>0</v>
      </c>
      <c r="I11" s="29">
        <f t="shared" si="2"/>
        <v>0</v>
      </c>
    </row>
    <row r="12" spans="1:9" ht="27" hidden="1" customHeight="1">
      <c r="A12" s="25">
        <v>6</v>
      </c>
      <c r="B12" s="27"/>
      <c r="C12" s="7"/>
      <c r="D12" s="7"/>
      <c r="E12" s="29"/>
      <c r="F12" s="29"/>
      <c r="G12" s="29">
        <f t="shared" si="0"/>
        <v>0</v>
      </c>
      <c r="H12" s="29">
        <f t="shared" si="1"/>
        <v>0</v>
      </c>
      <c r="I12" s="29">
        <f t="shared" si="2"/>
        <v>0</v>
      </c>
    </row>
    <row r="13" spans="1:9" ht="27" hidden="1" customHeight="1">
      <c r="A13" s="25">
        <v>7</v>
      </c>
      <c r="B13" s="27"/>
      <c r="C13" s="7"/>
      <c r="D13" s="7"/>
      <c r="E13" s="29"/>
      <c r="F13" s="29"/>
      <c r="G13" s="29">
        <f t="shared" si="0"/>
        <v>0</v>
      </c>
      <c r="H13" s="29">
        <f t="shared" si="1"/>
        <v>0</v>
      </c>
      <c r="I13" s="29">
        <f t="shared" si="2"/>
        <v>0</v>
      </c>
    </row>
    <row r="14" spans="1:9" ht="27" hidden="1" customHeight="1">
      <c r="A14" s="25">
        <v>8</v>
      </c>
      <c r="B14" s="27"/>
      <c r="C14" s="7"/>
      <c r="D14" s="7"/>
      <c r="E14" s="29"/>
      <c r="F14" s="29"/>
      <c r="G14" s="29">
        <f t="shared" si="0"/>
        <v>0</v>
      </c>
      <c r="H14" s="29">
        <f t="shared" si="1"/>
        <v>0</v>
      </c>
      <c r="I14" s="29">
        <f t="shared" si="2"/>
        <v>0</v>
      </c>
    </row>
    <row r="15" spans="1:9" ht="27" hidden="1" customHeight="1">
      <c r="A15" s="25">
        <v>9</v>
      </c>
      <c r="B15" s="27"/>
      <c r="C15" s="7"/>
      <c r="D15" s="7"/>
      <c r="E15" s="29"/>
      <c r="F15" s="29"/>
      <c r="G15" s="29">
        <f t="shared" si="0"/>
        <v>0</v>
      </c>
      <c r="H15" s="29">
        <f t="shared" si="1"/>
        <v>0</v>
      </c>
      <c r="I15" s="29">
        <f t="shared" si="2"/>
        <v>0</v>
      </c>
    </row>
    <row r="16" spans="1:9" ht="27" hidden="1" customHeight="1">
      <c r="A16" s="25">
        <v>10</v>
      </c>
      <c r="B16" s="27"/>
      <c r="C16" s="7"/>
      <c r="D16" s="7"/>
      <c r="E16" s="29"/>
      <c r="F16" s="29"/>
      <c r="G16" s="29">
        <f t="shared" si="0"/>
        <v>0</v>
      </c>
      <c r="H16" s="29">
        <f t="shared" si="1"/>
        <v>0</v>
      </c>
      <c r="I16" s="29">
        <f t="shared" si="2"/>
        <v>0</v>
      </c>
    </row>
    <row r="17" spans="1:10" ht="27" customHeight="1" thickTop="1">
      <c r="A17" s="153" t="s">
        <v>183</v>
      </c>
      <c r="B17" s="154"/>
      <c r="C17" s="154"/>
      <c r="D17" s="154"/>
      <c r="E17" s="154"/>
      <c r="F17" s="154"/>
      <c r="G17" s="154"/>
      <c r="H17" s="154"/>
      <c r="I17" s="155"/>
      <c r="J17" s="44"/>
    </row>
    <row r="18" spans="1:10" ht="27" customHeight="1">
      <c r="A18" s="185"/>
      <c r="B18" s="186"/>
      <c r="C18" s="186"/>
      <c r="D18" s="186"/>
      <c r="E18" s="186"/>
      <c r="F18" s="186"/>
      <c r="G18" s="186"/>
      <c r="H18" s="186"/>
      <c r="I18" s="187"/>
      <c r="J18" s="45"/>
    </row>
    <row r="19" spans="1:10" ht="27" customHeight="1">
      <c r="A19" s="188"/>
      <c r="B19" s="189"/>
      <c r="C19" s="189"/>
      <c r="D19" s="189"/>
      <c r="E19" s="189"/>
      <c r="F19" s="189"/>
      <c r="G19" s="189"/>
      <c r="H19" s="189"/>
      <c r="I19" s="190"/>
      <c r="J19" s="45"/>
    </row>
    <row r="20" spans="1:10" ht="27" customHeight="1">
      <c r="A20" s="188"/>
      <c r="B20" s="189"/>
      <c r="C20" s="189"/>
      <c r="D20" s="189"/>
      <c r="E20" s="189"/>
      <c r="F20" s="189"/>
      <c r="G20" s="189"/>
      <c r="H20" s="189"/>
      <c r="I20" s="190"/>
      <c r="J20" s="45"/>
    </row>
    <row r="21" spans="1:10" ht="27" customHeight="1">
      <c r="A21" s="188"/>
      <c r="B21" s="189"/>
      <c r="C21" s="189"/>
      <c r="D21" s="189"/>
      <c r="E21" s="189"/>
      <c r="F21" s="189"/>
      <c r="G21" s="189"/>
      <c r="H21" s="189"/>
      <c r="I21" s="190"/>
      <c r="J21" s="45"/>
    </row>
    <row r="22" spans="1:10" ht="27" customHeight="1">
      <c r="A22" s="188"/>
      <c r="B22" s="189"/>
      <c r="C22" s="189"/>
      <c r="D22" s="189"/>
      <c r="E22" s="189"/>
      <c r="F22" s="189"/>
      <c r="G22" s="189"/>
      <c r="H22" s="189"/>
      <c r="I22" s="190"/>
      <c r="J22" s="45"/>
    </row>
    <row r="23" spans="1:10" ht="27" customHeight="1">
      <c r="A23" s="188"/>
      <c r="B23" s="189"/>
      <c r="C23" s="189"/>
      <c r="D23" s="189"/>
      <c r="E23" s="189"/>
      <c r="F23" s="189"/>
      <c r="G23" s="189"/>
      <c r="H23" s="189"/>
      <c r="I23" s="190"/>
      <c r="J23" s="45"/>
    </row>
    <row r="24" spans="1:10" ht="27" customHeight="1">
      <c r="A24" s="188"/>
      <c r="B24" s="189"/>
      <c r="C24" s="189"/>
      <c r="D24" s="189"/>
      <c r="E24" s="189"/>
      <c r="F24" s="189"/>
      <c r="G24" s="189"/>
      <c r="H24" s="189"/>
      <c r="I24" s="190"/>
      <c r="J24" s="45"/>
    </row>
    <row r="25" spans="1:10" ht="27" customHeight="1">
      <c r="A25" s="188"/>
      <c r="B25" s="189"/>
      <c r="C25" s="189"/>
      <c r="D25" s="189"/>
      <c r="E25" s="189"/>
      <c r="F25" s="189"/>
      <c r="G25" s="189"/>
      <c r="H25" s="189"/>
      <c r="I25" s="190"/>
      <c r="J25" s="45"/>
    </row>
    <row r="26" spans="1:10" ht="27" customHeight="1">
      <c r="A26" s="188"/>
      <c r="B26" s="189"/>
      <c r="C26" s="189"/>
      <c r="D26" s="189"/>
      <c r="E26" s="189"/>
      <c r="F26" s="189"/>
      <c r="G26" s="189"/>
      <c r="H26" s="189"/>
      <c r="I26" s="190"/>
      <c r="J26" s="45"/>
    </row>
    <row r="27" spans="1:10" ht="27" customHeight="1">
      <c r="A27" s="188"/>
      <c r="B27" s="189"/>
      <c r="C27" s="189"/>
      <c r="D27" s="189"/>
      <c r="E27" s="189"/>
      <c r="F27" s="189"/>
      <c r="G27" s="189"/>
      <c r="H27" s="189"/>
      <c r="I27" s="190"/>
      <c r="J27" s="45"/>
    </row>
    <row r="28" spans="1:10" ht="27" customHeight="1">
      <c r="A28" s="188"/>
      <c r="B28" s="189"/>
      <c r="C28" s="189"/>
      <c r="D28" s="189"/>
      <c r="E28" s="189"/>
      <c r="F28" s="189"/>
      <c r="G28" s="189"/>
      <c r="H28" s="189"/>
      <c r="I28" s="190"/>
      <c r="J28" s="45"/>
    </row>
    <row r="29" spans="1:10" ht="27" customHeight="1">
      <c r="A29" s="188"/>
      <c r="B29" s="189"/>
      <c r="C29" s="189"/>
      <c r="D29" s="189"/>
      <c r="E29" s="189"/>
      <c r="F29" s="189"/>
      <c r="G29" s="189"/>
      <c r="H29" s="189"/>
      <c r="I29" s="190"/>
      <c r="J29" s="45"/>
    </row>
    <row r="30" spans="1:10" ht="27" customHeight="1">
      <c r="A30" s="188"/>
      <c r="B30" s="189"/>
      <c r="C30" s="189"/>
      <c r="D30" s="189"/>
      <c r="E30" s="189"/>
      <c r="F30" s="189"/>
      <c r="G30" s="189"/>
      <c r="H30" s="189"/>
      <c r="I30" s="190"/>
      <c r="J30" s="45"/>
    </row>
    <row r="31" spans="1:10" ht="27" customHeight="1">
      <c r="A31" s="188"/>
      <c r="B31" s="189"/>
      <c r="C31" s="189"/>
      <c r="D31" s="189"/>
      <c r="E31" s="189"/>
      <c r="F31" s="189"/>
      <c r="G31" s="189"/>
      <c r="H31" s="189"/>
      <c r="I31" s="190"/>
      <c r="J31" s="45"/>
    </row>
    <row r="32" spans="1:10" ht="27" customHeight="1">
      <c r="A32" s="188"/>
      <c r="B32" s="189"/>
      <c r="C32" s="189"/>
      <c r="D32" s="189"/>
      <c r="E32" s="189"/>
      <c r="F32" s="189"/>
      <c r="G32" s="189"/>
      <c r="H32" s="189"/>
      <c r="I32" s="190"/>
      <c r="J32" s="45"/>
    </row>
    <row r="33" spans="1:10" ht="27" customHeight="1">
      <c r="A33" s="188"/>
      <c r="B33" s="189"/>
      <c r="C33" s="189"/>
      <c r="D33" s="189"/>
      <c r="E33" s="189"/>
      <c r="F33" s="189"/>
      <c r="G33" s="189"/>
      <c r="H33" s="189"/>
      <c r="I33" s="190"/>
      <c r="J33" s="45"/>
    </row>
    <row r="34" spans="1:10" ht="27" customHeight="1">
      <c r="A34" s="188"/>
      <c r="B34" s="189"/>
      <c r="C34" s="189"/>
      <c r="D34" s="189"/>
      <c r="E34" s="189"/>
      <c r="F34" s="189"/>
      <c r="G34" s="189"/>
      <c r="H34" s="189"/>
      <c r="I34" s="190"/>
      <c r="J34" s="45"/>
    </row>
    <row r="35" spans="1:10" ht="27" customHeight="1">
      <c r="A35" s="188"/>
      <c r="B35" s="189"/>
      <c r="C35" s="189"/>
      <c r="D35" s="189"/>
      <c r="E35" s="189"/>
      <c r="F35" s="189"/>
      <c r="G35" s="189"/>
      <c r="H35" s="189"/>
      <c r="I35" s="190"/>
      <c r="J35" s="45"/>
    </row>
    <row r="36" spans="1:10" ht="229.15" customHeight="1">
      <c r="A36" s="188"/>
      <c r="B36" s="189"/>
      <c r="C36" s="189"/>
      <c r="D36" s="189"/>
      <c r="E36" s="189"/>
      <c r="F36" s="189"/>
      <c r="G36" s="189"/>
      <c r="H36" s="189"/>
      <c r="I36" s="190"/>
      <c r="J36" s="45"/>
    </row>
    <row r="37" spans="1:10" ht="27" customHeight="1">
      <c r="A37" s="169"/>
      <c r="B37" s="191"/>
      <c r="C37" s="191"/>
      <c r="D37" s="191"/>
      <c r="E37" s="191"/>
      <c r="F37" s="191"/>
      <c r="G37" s="191"/>
      <c r="H37" s="191"/>
      <c r="I37" s="192"/>
      <c r="J37" s="45"/>
    </row>
  </sheetData>
  <sheetProtection sheet="1" objects="1" scenarios="1"/>
  <mergeCells count="9">
    <mergeCell ref="A17:I17"/>
    <mergeCell ref="A18:I37"/>
    <mergeCell ref="A2:C3"/>
    <mergeCell ref="E2:F2"/>
    <mergeCell ref="G2:I2"/>
    <mergeCell ref="E3:F3"/>
    <mergeCell ref="G3:I4"/>
    <mergeCell ref="A4:C4"/>
    <mergeCell ref="D4:F4"/>
  </mergeCells>
  <phoneticPr fontId="3"/>
  <conditionalFormatting sqref="I7:I9">
    <cfRule type="cellIs" dxfId="22" priority="1" operator="greaterThan">
      <formula>100000</formula>
    </cfRule>
  </conditionalFormatting>
  <pageMargins left="0.7" right="0.7" top="0.75" bottom="0.75" header="0.3" footer="0.3"/>
  <pageSetup paperSize="9" scale="72" orientation="portrait" r:id="rId1"/>
  <headerFooter>
    <oddHeader>&amp;R（借入申請者）&amp;F</oddHeader>
  </headerFooter>
  <drawing r:id="rId2"/>
  <legacyDrawing r:id="rId3"/>
  <extLst>
    <ext xmlns:x14="http://schemas.microsoft.com/office/spreadsheetml/2009/9/main" uri="{CCE6A557-97BC-4b89-ADB6-D9C93CAAB3DF}">
      <x14:dataValidations xmlns:xm="http://schemas.microsoft.com/office/excel/2006/main" count="3">
        <x14:dataValidation type="list" allowBlank="1" showInputMessage="1" showErrorMessage="1" xr:uid="{DD858229-36A0-4FA0-B107-0BD08E6E480B}">
          <x14:formula1>
            <xm:f>リスト!$C$24:$F$24</xm:f>
          </x14:formula1>
          <xm:sqref>D10:D16</xm:sqref>
        </x14:dataValidation>
        <x14:dataValidation type="list" allowBlank="1" showInputMessage="1" showErrorMessage="1" xr:uid="{6C69672C-DCD2-4687-9345-C52D74145AD6}">
          <x14:formula1>
            <xm:f>リスト!$C$14:$E$14</xm:f>
          </x14:formula1>
          <xm:sqref>D7:D9</xm:sqref>
        </x14:dataValidation>
        <x14:dataValidation type="date" allowBlank="1" showInputMessage="1" showErrorMessage="1" xr:uid="{E2E451D8-5FDA-4057-993C-883FD2C05533}">
          <x14:formula1>
            <xm:f>合計!$F$40</xm:f>
          </x14:formula1>
          <x14:formula2>
            <xm:f>合計!$G$40</xm:f>
          </x14:formula2>
          <xm:sqref>B7:B9</xm:sqref>
        </x14:dataValidation>
      </x14:dataValidations>
    </ext>
  </extLst>
</worksheet>
</file>

<file path=xl/worksheets/sheet1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5B83AE3-77AB-45D4-8E0F-CFA24BCB6116}">
  <sheetPr>
    <tabColor rgb="FF92D050"/>
  </sheetPr>
  <dimension ref="A1:J37"/>
  <sheetViews>
    <sheetView zoomScaleNormal="100" workbookViewId="0">
      <selection activeCell="E7" sqref="E7:F9"/>
    </sheetView>
  </sheetViews>
  <sheetFormatPr defaultRowHeight="18.75"/>
  <cols>
    <col min="1" max="1" width="4.75" customWidth="1"/>
    <col min="3" max="3" width="16.25" customWidth="1"/>
    <col min="4" max="4" width="20.75" customWidth="1"/>
    <col min="5" max="5" width="14.375" bestFit="1" customWidth="1"/>
    <col min="8" max="8" width="9.75" bestFit="1" customWidth="1"/>
    <col min="9" max="9" width="14.5" customWidth="1"/>
  </cols>
  <sheetData>
    <row r="1" spans="1:9" ht="19.5" thickBot="1"/>
    <row r="2" spans="1:9" ht="19.5" thickTop="1">
      <c r="A2" s="193" t="s">
        <v>225</v>
      </c>
      <c r="B2" s="194"/>
      <c r="C2" s="194"/>
      <c r="D2" s="86" t="s">
        <v>181</v>
      </c>
      <c r="E2" s="158" t="s">
        <v>180</v>
      </c>
      <c r="F2" s="159"/>
      <c r="G2" s="160" t="s">
        <v>182</v>
      </c>
      <c r="H2" s="160"/>
      <c r="I2" s="160"/>
    </row>
    <row r="3" spans="1:9" ht="36" customHeight="1" thickBot="1">
      <c r="A3" s="193"/>
      <c r="B3" s="194"/>
      <c r="C3" s="194"/>
      <c r="D3" s="87">
        <f>MIN(50000,E3)</f>
        <v>0</v>
      </c>
      <c r="E3" s="161">
        <f>SUM(I7:I16)</f>
        <v>0</v>
      </c>
      <c r="F3" s="162"/>
      <c r="G3" s="163" t="s">
        <v>313</v>
      </c>
      <c r="H3" s="164"/>
      <c r="I3" s="164"/>
    </row>
    <row r="4" spans="1:9" ht="19.5" thickTop="1">
      <c r="A4" s="183" t="s">
        <v>226</v>
      </c>
      <c r="B4" s="195"/>
      <c r="C4" s="184"/>
      <c r="D4" s="169" t="s">
        <v>190</v>
      </c>
      <c r="E4" s="170"/>
      <c r="F4" s="171"/>
      <c r="G4" s="165"/>
      <c r="H4" s="165"/>
      <c r="I4" s="165"/>
    </row>
    <row r="5" spans="1:9" ht="19.5" thickBot="1">
      <c r="A5" t="s">
        <v>227</v>
      </c>
    </row>
    <row r="6" spans="1:9" ht="24.75" thickTop="1">
      <c r="A6" s="26" t="s">
        <v>169</v>
      </c>
      <c r="B6" s="26" t="s">
        <v>172</v>
      </c>
      <c r="C6" s="26" t="s">
        <v>170</v>
      </c>
      <c r="D6" s="26" t="s">
        <v>171</v>
      </c>
      <c r="E6" s="26" t="s">
        <v>174</v>
      </c>
      <c r="F6" s="26" t="s">
        <v>173</v>
      </c>
      <c r="G6" s="26" t="s">
        <v>177</v>
      </c>
      <c r="H6" s="36" t="s">
        <v>176</v>
      </c>
      <c r="I6" s="41" t="s">
        <v>194</v>
      </c>
    </row>
    <row r="7" spans="1:9" ht="27" customHeight="1">
      <c r="A7" s="25">
        <v>1</v>
      </c>
      <c r="B7" s="54"/>
      <c r="C7" s="55"/>
      <c r="D7" s="55"/>
      <c r="E7" s="53"/>
      <c r="F7" s="53"/>
      <c r="G7" s="29">
        <f>E7*F7</f>
        <v>0</v>
      </c>
      <c r="H7" s="40">
        <f>G7*0.1</f>
        <v>0</v>
      </c>
      <c r="I7" s="90">
        <f>G7+H7</f>
        <v>0</v>
      </c>
    </row>
    <row r="8" spans="1:9" ht="27" customHeight="1">
      <c r="A8" s="25">
        <v>2</v>
      </c>
      <c r="B8" s="54"/>
      <c r="C8" s="55"/>
      <c r="D8" s="55"/>
      <c r="E8" s="53"/>
      <c r="F8" s="53"/>
      <c r="G8" s="29">
        <f t="shared" ref="G8:G16" si="0">E8*F8</f>
        <v>0</v>
      </c>
      <c r="H8" s="40">
        <f t="shared" ref="H8:H16" si="1">G8*0.1</f>
        <v>0</v>
      </c>
      <c r="I8" s="90">
        <f t="shared" ref="I8:I16" si="2">G8+H8</f>
        <v>0</v>
      </c>
    </row>
    <row r="9" spans="1:9" ht="27" customHeight="1" thickBot="1">
      <c r="A9" s="25">
        <v>3</v>
      </c>
      <c r="B9" s="54"/>
      <c r="C9" s="55"/>
      <c r="D9" s="55"/>
      <c r="E9" s="53"/>
      <c r="F9" s="53"/>
      <c r="G9" s="29">
        <f t="shared" si="0"/>
        <v>0</v>
      </c>
      <c r="H9" s="40">
        <f t="shared" si="1"/>
        <v>0</v>
      </c>
      <c r="I9" s="92">
        <f t="shared" si="2"/>
        <v>0</v>
      </c>
    </row>
    <row r="10" spans="1:9" ht="27" hidden="1" customHeight="1">
      <c r="A10" s="25">
        <v>4</v>
      </c>
      <c r="B10" s="27"/>
      <c r="C10" s="7"/>
      <c r="D10" s="7"/>
      <c r="E10" s="29"/>
      <c r="F10" s="29"/>
      <c r="G10" s="29">
        <f t="shared" si="0"/>
        <v>0</v>
      </c>
      <c r="H10" s="29">
        <f t="shared" si="1"/>
        <v>0</v>
      </c>
      <c r="I10" s="52">
        <f t="shared" si="2"/>
        <v>0</v>
      </c>
    </row>
    <row r="11" spans="1:9" ht="27" hidden="1" customHeight="1">
      <c r="A11" s="25">
        <v>5</v>
      </c>
      <c r="B11" s="27"/>
      <c r="C11" s="7"/>
      <c r="D11" s="7"/>
      <c r="E11" s="29"/>
      <c r="F11" s="29"/>
      <c r="G11" s="29">
        <f t="shared" si="0"/>
        <v>0</v>
      </c>
      <c r="H11" s="29">
        <f t="shared" si="1"/>
        <v>0</v>
      </c>
      <c r="I11" s="29">
        <f t="shared" si="2"/>
        <v>0</v>
      </c>
    </row>
    <row r="12" spans="1:9" ht="27" hidden="1" customHeight="1">
      <c r="A12" s="25">
        <v>6</v>
      </c>
      <c r="B12" s="27"/>
      <c r="C12" s="7"/>
      <c r="D12" s="7"/>
      <c r="E12" s="29"/>
      <c r="F12" s="29"/>
      <c r="G12" s="29">
        <f t="shared" si="0"/>
        <v>0</v>
      </c>
      <c r="H12" s="29">
        <f t="shared" si="1"/>
        <v>0</v>
      </c>
      <c r="I12" s="29">
        <f t="shared" si="2"/>
        <v>0</v>
      </c>
    </row>
    <row r="13" spans="1:9" ht="27" hidden="1" customHeight="1">
      <c r="A13" s="25">
        <v>7</v>
      </c>
      <c r="B13" s="27"/>
      <c r="C13" s="7"/>
      <c r="D13" s="7"/>
      <c r="E13" s="29"/>
      <c r="F13" s="29"/>
      <c r="G13" s="29">
        <f t="shared" si="0"/>
        <v>0</v>
      </c>
      <c r="H13" s="29">
        <f t="shared" si="1"/>
        <v>0</v>
      </c>
      <c r="I13" s="29">
        <f t="shared" si="2"/>
        <v>0</v>
      </c>
    </row>
    <row r="14" spans="1:9" ht="27" hidden="1" customHeight="1">
      <c r="A14" s="25">
        <v>8</v>
      </c>
      <c r="B14" s="27"/>
      <c r="C14" s="7"/>
      <c r="D14" s="7"/>
      <c r="E14" s="29"/>
      <c r="F14" s="29"/>
      <c r="G14" s="29">
        <f t="shared" si="0"/>
        <v>0</v>
      </c>
      <c r="H14" s="29">
        <f t="shared" si="1"/>
        <v>0</v>
      </c>
      <c r="I14" s="29">
        <f t="shared" si="2"/>
        <v>0</v>
      </c>
    </row>
    <row r="15" spans="1:9" ht="27" hidden="1" customHeight="1">
      <c r="A15" s="25">
        <v>9</v>
      </c>
      <c r="B15" s="27"/>
      <c r="C15" s="7"/>
      <c r="D15" s="7"/>
      <c r="E15" s="29"/>
      <c r="F15" s="29"/>
      <c r="G15" s="29">
        <f t="shared" si="0"/>
        <v>0</v>
      </c>
      <c r="H15" s="29">
        <f t="shared" si="1"/>
        <v>0</v>
      </c>
      <c r="I15" s="29">
        <f t="shared" si="2"/>
        <v>0</v>
      </c>
    </row>
    <row r="16" spans="1:9" ht="27" hidden="1" customHeight="1">
      <c r="A16" s="25">
        <v>10</v>
      </c>
      <c r="B16" s="27"/>
      <c r="C16" s="7"/>
      <c r="D16" s="7"/>
      <c r="E16" s="29"/>
      <c r="F16" s="29"/>
      <c r="G16" s="29">
        <f t="shared" si="0"/>
        <v>0</v>
      </c>
      <c r="H16" s="29">
        <f t="shared" si="1"/>
        <v>0</v>
      </c>
      <c r="I16" s="29">
        <f t="shared" si="2"/>
        <v>0</v>
      </c>
    </row>
    <row r="17" spans="1:10" ht="27" customHeight="1" thickTop="1">
      <c r="A17" s="153" t="s">
        <v>183</v>
      </c>
      <c r="B17" s="154"/>
      <c r="C17" s="154"/>
      <c r="D17" s="154"/>
      <c r="E17" s="154"/>
      <c r="F17" s="154"/>
      <c r="G17" s="154"/>
      <c r="H17" s="154"/>
      <c r="I17" s="155"/>
      <c r="J17" s="44"/>
    </row>
    <row r="18" spans="1:10" ht="27" customHeight="1">
      <c r="A18" s="185"/>
      <c r="B18" s="186"/>
      <c r="C18" s="186"/>
      <c r="D18" s="186"/>
      <c r="E18" s="186"/>
      <c r="F18" s="186"/>
      <c r="G18" s="186"/>
      <c r="H18" s="186"/>
      <c r="I18" s="187"/>
      <c r="J18" s="45"/>
    </row>
    <row r="19" spans="1:10" ht="27" customHeight="1">
      <c r="A19" s="188"/>
      <c r="B19" s="189"/>
      <c r="C19" s="189"/>
      <c r="D19" s="189"/>
      <c r="E19" s="189"/>
      <c r="F19" s="189"/>
      <c r="G19" s="189"/>
      <c r="H19" s="189"/>
      <c r="I19" s="190"/>
      <c r="J19" s="45"/>
    </row>
    <row r="20" spans="1:10" ht="27" customHeight="1">
      <c r="A20" s="188"/>
      <c r="B20" s="189"/>
      <c r="C20" s="189"/>
      <c r="D20" s="189"/>
      <c r="E20" s="189"/>
      <c r="F20" s="189"/>
      <c r="G20" s="189"/>
      <c r="H20" s="189"/>
      <c r="I20" s="190"/>
      <c r="J20" s="45"/>
    </row>
    <row r="21" spans="1:10" ht="27" customHeight="1">
      <c r="A21" s="188"/>
      <c r="B21" s="189"/>
      <c r="C21" s="189"/>
      <c r="D21" s="189"/>
      <c r="E21" s="189"/>
      <c r="F21" s="189"/>
      <c r="G21" s="189"/>
      <c r="H21" s="189"/>
      <c r="I21" s="190"/>
      <c r="J21" s="45"/>
    </row>
    <row r="22" spans="1:10" ht="27" customHeight="1">
      <c r="A22" s="188"/>
      <c r="B22" s="189"/>
      <c r="C22" s="189"/>
      <c r="D22" s="189"/>
      <c r="E22" s="189"/>
      <c r="F22" s="189"/>
      <c r="G22" s="189"/>
      <c r="H22" s="189"/>
      <c r="I22" s="190"/>
      <c r="J22" s="45"/>
    </row>
    <row r="23" spans="1:10" ht="27" customHeight="1">
      <c r="A23" s="188"/>
      <c r="B23" s="189"/>
      <c r="C23" s="189"/>
      <c r="D23" s="189"/>
      <c r="E23" s="189"/>
      <c r="F23" s="189"/>
      <c r="G23" s="189"/>
      <c r="H23" s="189"/>
      <c r="I23" s="190"/>
      <c r="J23" s="45"/>
    </row>
    <row r="24" spans="1:10" ht="27" customHeight="1">
      <c r="A24" s="188"/>
      <c r="B24" s="189"/>
      <c r="C24" s="189"/>
      <c r="D24" s="189"/>
      <c r="E24" s="189"/>
      <c r="F24" s="189"/>
      <c r="G24" s="189"/>
      <c r="H24" s="189"/>
      <c r="I24" s="190"/>
      <c r="J24" s="45"/>
    </row>
    <row r="25" spans="1:10" ht="27" customHeight="1">
      <c r="A25" s="188"/>
      <c r="B25" s="189"/>
      <c r="C25" s="189"/>
      <c r="D25" s="189"/>
      <c r="E25" s="189"/>
      <c r="F25" s="189"/>
      <c r="G25" s="189"/>
      <c r="H25" s="189"/>
      <c r="I25" s="190"/>
      <c r="J25" s="45"/>
    </row>
    <row r="26" spans="1:10" ht="27" customHeight="1">
      <c r="A26" s="188"/>
      <c r="B26" s="189"/>
      <c r="C26" s="189"/>
      <c r="D26" s="189"/>
      <c r="E26" s="189"/>
      <c r="F26" s="189"/>
      <c r="G26" s="189"/>
      <c r="H26" s="189"/>
      <c r="I26" s="190"/>
      <c r="J26" s="45"/>
    </row>
    <row r="27" spans="1:10" ht="27" customHeight="1">
      <c r="A27" s="188"/>
      <c r="B27" s="189"/>
      <c r="C27" s="189"/>
      <c r="D27" s="189"/>
      <c r="E27" s="189"/>
      <c r="F27" s="189"/>
      <c r="G27" s="189"/>
      <c r="H27" s="189"/>
      <c r="I27" s="190"/>
      <c r="J27" s="45"/>
    </row>
    <row r="28" spans="1:10" ht="27" customHeight="1">
      <c r="A28" s="188"/>
      <c r="B28" s="189"/>
      <c r="C28" s="189"/>
      <c r="D28" s="189"/>
      <c r="E28" s="189"/>
      <c r="F28" s="189"/>
      <c r="G28" s="189"/>
      <c r="H28" s="189"/>
      <c r="I28" s="190"/>
      <c r="J28" s="45"/>
    </row>
    <row r="29" spans="1:10" ht="27" customHeight="1">
      <c r="A29" s="188"/>
      <c r="B29" s="189"/>
      <c r="C29" s="189"/>
      <c r="D29" s="189"/>
      <c r="E29" s="189"/>
      <c r="F29" s="189"/>
      <c r="G29" s="189"/>
      <c r="H29" s="189"/>
      <c r="I29" s="190"/>
      <c r="J29" s="45"/>
    </row>
    <row r="30" spans="1:10" ht="27" customHeight="1">
      <c r="A30" s="188"/>
      <c r="B30" s="189"/>
      <c r="C30" s="189"/>
      <c r="D30" s="189"/>
      <c r="E30" s="189"/>
      <c r="F30" s="189"/>
      <c r="G30" s="189"/>
      <c r="H30" s="189"/>
      <c r="I30" s="190"/>
      <c r="J30" s="45"/>
    </row>
    <row r="31" spans="1:10" ht="27" customHeight="1">
      <c r="A31" s="188"/>
      <c r="B31" s="189"/>
      <c r="C31" s="189"/>
      <c r="D31" s="189"/>
      <c r="E31" s="189"/>
      <c r="F31" s="189"/>
      <c r="G31" s="189"/>
      <c r="H31" s="189"/>
      <c r="I31" s="190"/>
      <c r="J31" s="45"/>
    </row>
    <row r="32" spans="1:10" ht="27" customHeight="1">
      <c r="A32" s="188"/>
      <c r="B32" s="189"/>
      <c r="C32" s="189"/>
      <c r="D32" s="189"/>
      <c r="E32" s="189"/>
      <c r="F32" s="189"/>
      <c r="G32" s="189"/>
      <c r="H32" s="189"/>
      <c r="I32" s="190"/>
      <c r="J32" s="45"/>
    </row>
    <row r="33" spans="1:10" ht="27" customHeight="1">
      <c r="A33" s="188"/>
      <c r="B33" s="189"/>
      <c r="C33" s="189"/>
      <c r="D33" s="189"/>
      <c r="E33" s="189"/>
      <c r="F33" s="189"/>
      <c r="G33" s="189"/>
      <c r="H33" s="189"/>
      <c r="I33" s="190"/>
      <c r="J33" s="45"/>
    </row>
    <row r="34" spans="1:10" ht="27" customHeight="1">
      <c r="A34" s="188"/>
      <c r="B34" s="189"/>
      <c r="C34" s="189"/>
      <c r="D34" s="189"/>
      <c r="E34" s="189"/>
      <c r="F34" s="189"/>
      <c r="G34" s="189"/>
      <c r="H34" s="189"/>
      <c r="I34" s="190"/>
      <c r="J34" s="45"/>
    </row>
    <row r="35" spans="1:10" ht="27" customHeight="1">
      <c r="A35" s="188"/>
      <c r="B35" s="189"/>
      <c r="C35" s="189"/>
      <c r="D35" s="189"/>
      <c r="E35" s="189"/>
      <c r="F35" s="189"/>
      <c r="G35" s="189"/>
      <c r="H35" s="189"/>
      <c r="I35" s="190"/>
      <c r="J35" s="45"/>
    </row>
    <row r="36" spans="1:10" ht="229.15" customHeight="1">
      <c r="A36" s="188"/>
      <c r="B36" s="189"/>
      <c r="C36" s="189"/>
      <c r="D36" s="189"/>
      <c r="E36" s="189"/>
      <c r="F36" s="189"/>
      <c r="G36" s="189"/>
      <c r="H36" s="189"/>
      <c r="I36" s="190"/>
      <c r="J36" s="45"/>
    </row>
    <row r="37" spans="1:10" ht="27" customHeight="1">
      <c r="A37" s="169"/>
      <c r="B37" s="191"/>
      <c r="C37" s="191"/>
      <c r="D37" s="191"/>
      <c r="E37" s="191"/>
      <c r="F37" s="191"/>
      <c r="G37" s="191"/>
      <c r="H37" s="191"/>
      <c r="I37" s="192"/>
      <c r="J37" s="45"/>
    </row>
  </sheetData>
  <sheetProtection sheet="1" objects="1" scenarios="1"/>
  <mergeCells count="9">
    <mergeCell ref="A17:I17"/>
    <mergeCell ref="A18:I37"/>
    <mergeCell ref="A2:C3"/>
    <mergeCell ref="E2:F2"/>
    <mergeCell ref="G2:I2"/>
    <mergeCell ref="E3:F3"/>
    <mergeCell ref="G3:I4"/>
    <mergeCell ref="A4:C4"/>
    <mergeCell ref="D4:F4"/>
  </mergeCells>
  <phoneticPr fontId="3"/>
  <conditionalFormatting sqref="I7:I9">
    <cfRule type="cellIs" dxfId="21" priority="1" operator="greaterThan">
      <formula>50000</formula>
    </cfRule>
  </conditionalFormatting>
  <pageMargins left="0.7" right="0.7" top="0.75" bottom="0.75" header="0.3" footer="0.3"/>
  <pageSetup paperSize="9" scale="72" orientation="portrait" r:id="rId1"/>
  <headerFooter>
    <oddHeader>&amp;R（借入申請者）&amp;F</oddHeader>
  </headerFooter>
  <drawing r:id="rId2"/>
  <legacyDrawing r:id="rId3"/>
  <extLst>
    <ext xmlns:x14="http://schemas.microsoft.com/office/spreadsheetml/2009/9/main" uri="{CCE6A557-97BC-4b89-ADB6-D9C93CAAB3DF}">
      <x14:dataValidations xmlns:xm="http://schemas.microsoft.com/office/excel/2006/main" count="3">
        <x14:dataValidation type="list" allowBlank="1" showInputMessage="1" showErrorMessage="1" xr:uid="{992A9722-97B9-4170-8795-C2C53E3AFFFC}">
          <x14:formula1>
            <xm:f>リスト!$C$15:$D$15</xm:f>
          </x14:formula1>
          <xm:sqref>D7:D9</xm:sqref>
        </x14:dataValidation>
        <x14:dataValidation type="list" allowBlank="1" showInputMessage="1" showErrorMessage="1" xr:uid="{218782DB-CF15-4A4B-8C10-CF7B2067A6CF}">
          <x14:formula1>
            <xm:f>リスト!$C$24:$F$24</xm:f>
          </x14:formula1>
          <xm:sqref>D10:D16</xm:sqref>
        </x14:dataValidation>
        <x14:dataValidation type="date" allowBlank="1" showInputMessage="1" showErrorMessage="1" xr:uid="{90A3308F-24B0-444E-8DC5-785150BF59FF}">
          <x14:formula1>
            <xm:f>合計!$F$40</xm:f>
          </x14:formula1>
          <x14:formula2>
            <xm:f>合計!$G$40</xm:f>
          </x14:formula2>
          <xm:sqref>B7:B9</xm:sqref>
        </x14:dataValidation>
      </x14:dataValidations>
    </ext>
  </extLst>
</worksheet>
</file>

<file path=xl/worksheets/sheet1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2938C03-EE95-45DF-A99E-8115F313EC1E}">
  <sheetPr>
    <tabColor rgb="FF92D050"/>
  </sheetPr>
  <dimension ref="A1:J38"/>
  <sheetViews>
    <sheetView zoomScaleNormal="100" workbookViewId="0">
      <selection activeCell="D7" sqref="D7:F10"/>
    </sheetView>
  </sheetViews>
  <sheetFormatPr defaultRowHeight="18.75"/>
  <cols>
    <col min="1" max="1" width="4.75" customWidth="1"/>
    <col min="3" max="3" width="16.25" customWidth="1"/>
    <col min="4" max="4" width="20.75" customWidth="1"/>
    <col min="5" max="5" width="14.375" bestFit="1" customWidth="1"/>
    <col min="8" max="8" width="9.75" bestFit="1" customWidth="1"/>
    <col min="9" max="9" width="14.5" customWidth="1"/>
  </cols>
  <sheetData>
    <row r="1" spans="1:9" ht="19.5" thickBot="1"/>
    <row r="2" spans="1:9" ht="19.5" thickTop="1">
      <c r="A2" s="193" t="s">
        <v>222</v>
      </c>
      <c r="B2" s="194"/>
      <c r="C2" s="194"/>
      <c r="D2" s="86" t="s">
        <v>181</v>
      </c>
      <c r="E2" s="158" t="s">
        <v>180</v>
      </c>
      <c r="F2" s="159"/>
      <c r="G2" s="160" t="s">
        <v>182</v>
      </c>
      <c r="H2" s="160"/>
      <c r="I2" s="160"/>
    </row>
    <row r="3" spans="1:9" ht="36" customHeight="1" thickBot="1">
      <c r="A3" s="193"/>
      <c r="B3" s="194"/>
      <c r="C3" s="194"/>
      <c r="D3" s="87">
        <f>MIN(10000,E3)</f>
        <v>0</v>
      </c>
      <c r="E3" s="161">
        <f>SUM(I7:I16)</f>
        <v>0</v>
      </c>
      <c r="F3" s="162"/>
      <c r="G3" s="163" t="s">
        <v>192</v>
      </c>
      <c r="H3" s="164"/>
      <c r="I3" s="164"/>
    </row>
    <row r="4" spans="1:9" ht="19.5" thickTop="1">
      <c r="A4" s="166"/>
      <c r="B4" s="167"/>
      <c r="C4" s="168"/>
      <c r="D4" s="169" t="s">
        <v>330</v>
      </c>
      <c r="E4" s="170"/>
      <c r="F4" s="171"/>
      <c r="G4" s="165"/>
      <c r="H4" s="165"/>
      <c r="I4" s="165"/>
    </row>
    <row r="5" spans="1:9" ht="19.5" thickBot="1"/>
    <row r="6" spans="1:9" ht="24.75" thickTop="1">
      <c r="A6" s="26" t="s">
        <v>169</v>
      </c>
      <c r="B6" s="26" t="s">
        <v>172</v>
      </c>
      <c r="C6" s="26" t="s">
        <v>170</v>
      </c>
      <c r="D6" s="26" t="s">
        <v>171</v>
      </c>
      <c r="E6" s="26" t="s">
        <v>174</v>
      </c>
      <c r="F6" s="26" t="s">
        <v>173</v>
      </c>
      <c r="G6" s="26" t="s">
        <v>177</v>
      </c>
      <c r="H6" s="36" t="s">
        <v>176</v>
      </c>
      <c r="I6" s="41" t="s">
        <v>194</v>
      </c>
    </row>
    <row r="7" spans="1:9" ht="27" customHeight="1">
      <c r="A7" s="25">
        <v>1</v>
      </c>
      <c r="B7" s="54"/>
      <c r="C7" s="55"/>
      <c r="D7" s="55"/>
      <c r="E7" s="53"/>
      <c r="F7" s="53"/>
      <c r="G7" s="29">
        <f>E7*F7</f>
        <v>0</v>
      </c>
      <c r="H7" s="40">
        <f>G7*0.1</f>
        <v>0</v>
      </c>
      <c r="I7" s="90">
        <f>G7+H7</f>
        <v>0</v>
      </c>
    </row>
    <row r="8" spans="1:9" ht="27" customHeight="1">
      <c r="A8" s="25">
        <v>2</v>
      </c>
      <c r="B8" s="54"/>
      <c r="C8" s="55"/>
      <c r="D8" s="55"/>
      <c r="E8" s="53"/>
      <c r="F8" s="53"/>
      <c r="G8" s="29">
        <f t="shared" ref="G8:G16" si="0">E8*F8</f>
        <v>0</v>
      </c>
      <c r="H8" s="40">
        <f t="shared" ref="H8:H16" si="1">G8*0.1</f>
        <v>0</v>
      </c>
      <c r="I8" s="90">
        <f t="shared" ref="I8:I16" si="2">G8+H8</f>
        <v>0</v>
      </c>
    </row>
    <row r="9" spans="1:9" ht="27" customHeight="1">
      <c r="A9" s="25">
        <v>3</v>
      </c>
      <c r="B9" s="54"/>
      <c r="C9" s="55"/>
      <c r="D9" s="55"/>
      <c r="E9" s="53"/>
      <c r="F9" s="53"/>
      <c r="G9" s="29">
        <f t="shared" si="0"/>
        <v>0</v>
      </c>
      <c r="H9" s="40">
        <f t="shared" si="1"/>
        <v>0</v>
      </c>
      <c r="I9" s="90">
        <f>G9</f>
        <v>0</v>
      </c>
    </row>
    <row r="10" spans="1:9" ht="27" customHeight="1">
      <c r="A10" s="25">
        <v>4</v>
      </c>
      <c r="B10" s="54"/>
      <c r="C10" s="55"/>
      <c r="D10" s="55"/>
      <c r="E10" s="53"/>
      <c r="F10" s="53"/>
      <c r="G10" s="29">
        <f t="shared" si="0"/>
        <v>0</v>
      </c>
      <c r="H10" s="40">
        <f t="shared" si="1"/>
        <v>0</v>
      </c>
      <c r="I10" s="90">
        <f t="shared" si="2"/>
        <v>0</v>
      </c>
    </row>
    <row r="11" spans="1:9" ht="27" customHeight="1">
      <c r="A11" s="25">
        <v>5</v>
      </c>
      <c r="B11" s="54"/>
      <c r="C11" s="55"/>
      <c r="D11" s="55"/>
      <c r="E11" s="53"/>
      <c r="F11" s="53"/>
      <c r="G11" s="29">
        <f t="shared" si="0"/>
        <v>0</v>
      </c>
      <c r="H11" s="40">
        <f t="shared" si="1"/>
        <v>0</v>
      </c>
      <c r="I11" s="90">
        <f t="shared" si="2"/>
        <v>0</v>
      </c>
    </row>
    <row r="12" spans="1:9" ht="27" customHeight="1">
      <c r="A12" s="25">
        <v>6</v>
      </c>
      <c r="B12" s="54"/>
      <c r="C12" s="55"/>
      <c r="D12" s="55"/>
      <c r="E12" s="53"/>
      <c r="F12" s="53"/>
      <c r="G12" s="29">
        <f t="shared" si="0"/>
        <v>0</v>
      </c>
      <c r="H12" s="40">
        <f t="shared" si="1"/>
        <v>0</v>
      </c>
      <c r="I12" s="90">
        <f t="shared" si="2"/>
        <v>0</v>
      </c>
    </row>
    <row r="13" spans="1:9" ht="27" customHeight="1">
      <c r="A13" s="25">
        <v>7</v>
      </c>
      <c r="B13" s="54"/>
      <c r="C13" s="55"/>
      <c r="D13" s="55"/>
      <c r="E13" s="53"/>
      <c r="F13" s="53"/>
      <c r="G13" s="29">
        <f t="shared" si="0"/>
        <v>0</v>
      </c>
      <c r="H13" s="40">
        <f t="shared" si="1"/>
        <v>0</v>
      </c>
      <c r="I13" s="90">
        <f t="shared" si="2"/>
        <v>0</v>
      </c>
    </row>
    <row r="14" spans="1:9" ht="27" customHeight="1">
      <c r="A14" s="25">
        <v>8</v>
      </c>
      <c r="B14" s="54"/>
      <c r="C14" s="55"/>
      <c r="D14" s="55"/>
      <c r="E14" s="53"/>
      <c r="F14" s="53"/>
      <c r="G14" s="29">
        <f t="shared" si="0"/>
        <v>0</v>
      </c>
      <c r="H14" s="40">
        <f t="shared" si="1"/>
        <v>0</v>
      </c>
      <c r="I14" s="90">
        <f t="shared" si="2"/>
        <v>0</v>
      </c>
    </row>
    <row r="15" spans="1:9" ht="27" customHeight="1">
      <c r="A15" s="25">
        <v>9</v>
      </c>
      <c r="B15" s="54"/>
      <c r="C15" s="55"/>
      <c r="D15" s="55"/>
      <c r="E15" s="53"/>
      <c r="F15" s="53"/>
      <c r="G15" s="29">
        <f t="shared" si="0"/>
        <v>0</v>
      </c>
      <c r="H15" s="40">
        <f t="shared" si="1"/>
        <v>0</v>
      </c>
      <c r="I15" s="90">
        <f t="shared" si="2"/>
        <v>0</v>
      </c>
    </row>
    <row r="16" spans="1:9" ht="27" customHeight="1" thickBot="1">
      <c r="A16" s="25">
        <v>10</v>
      </c>
      <c r="B16" s="54"/>
      <c r="C16" s="55"/>
      <c r="D16" s="55"/>
      <c r="E16" s="53"/>
      <c r="F16" s="53"/>
      <c r="G16" s="29">
        <f t="shared" si="0"/>
        <v>0</v>
      </c>
      <c r="H16" s="40">
        <f t="shared" si="1"/>
        <v>0</v>
      </c>
      <c r="I16" s="92">
        <f t="shared" si="2"/>
        <v>0</v>
      </c>
    </row>
    <row r="17" spans="1:10" ht="27" customHeight="1" thickTop="1">
      <c r="A17" s="153" t="s">
        <v>183</v>
      </c>
      <c r="B17" s="154"/>
      <c r="C17" s="155"/>
      <c r="D17" s="153" t="s">
        <v>184</v>
      </c>
      <c r="E17" s="154"/>
      <c r="F17" s="155"/>
      <c r="G17" s="210" t="s">
        <v>185</v>
      </c>
      <c r="H17" s="211"/>
      <c r="I17" s="212"/>
      <c r="J17" s="44"/>
    </row>
    <row r="18" spans="1:10" ht="27" customHeight="1">
      <c r="A18" s="185"/>
      <c r="B18" s="186"/>
      <c r="C18" s="186"/>
      <c r="D18" s="186"/>
      <c r="E18" s="186"/>
      <c r="F18" s="186"/>
      <c r="G18" s="186"/>
      <c r="H18" s="186"/>
      <c r="I18" s="187"/>
      <c r="J18" s="45"/>
    </row>
    <row r="19" spans="1:10" ht="27" customHeight="1">
      <c r="A19" s="188"/>
      <c r="B19" s="189"/>
      <c r="C19" s="189"/>
      <c r="D19" s="189"/>
      <c r="E19" s="189"/>
      <c r="F19" s="189"/>
      <c r="G19" s="189"/>
      <c r="H19" s="189"/>
      <c r="I19" s="190"/>
      <c r="J19" s="45"/>
    </row>
    <row r="20" spans="1:10" ht="27" customHeight="1">
      <c r="A20" s="188"/>
      <c r="B20" s="189"/>
      <c r="C20" s="189"/>
      <c r="D20" s="189"/>
      <c r="E20" s="189"/>
      <c r="F20" s="189"/>
      <c r="G20" s="189"/>
      <c r="H20" s="189"/>
      <c r="I20" s="190"/>
      <c r="J20" s="45"/>
    </row>
    <row r="21" spans="1:10" ht="27" customHeight="1">
      <c r="A21" s="188"/>
      <c r="B21" s="189"/>
      <c r="C21" s="189"/>
      <c r="D21" s="189"/>
      <c r="E21" s="189"/>
      <c r="F21" s="189"/>
      <c r="G21" s="189"/>
      <c r="H21" s="189"/>
      <c r="I21" s="190"/>
      <c r="J21" s="45"/>
    </row>
    <row r="22" spans="1:10" ht="27" customHeight="1">
      <c r="A22" s="188"/>
      <c r="B22" s="189"/>
      <c r="C22" s="189"/>
      <c r="D22" s="189"/>
      <c r="E22" s="189"/>
      <c r="F22" s="189"/>
      <c r="G22" s="189"/>
      <c r="H22" s="189"/>
      <c r="I22" s="190"/>
      <c r="J22" s="45"/>
    </row>
    <row r="23" spans="1:10" ht="27" customHeight="1">
      <c r="A23" s="188"/>
      <c r="B23" s="189"/>
      <c r="C23" s="189"/>
      <c r="D23" s="189"/>
      <c r="E23" s="189"/>
      <c r="F23" s="189"/>
      <c r="G23" s="189"/>
      <c r="H23" s="189"/>
      <c r="I23" s="190"/>
      <c r="J23" s="45"/>
    </row>
    <row r="24" spans="1:10" ht="27" customHeight="1">
      <c r="A24" s="188"/>
      <c r="B24" s="189"/>
      <c r="C24" s="189"/>
      <c r="D24" s="189"/>
      <c r="E24" s="189"/>
      <c r="F24" s="189"/>
      <c r="G24" s="189"/>
      <c r="H24" s="189"/>
      <c r="I24" s="190"/>
      <c r="J24" s="45"/>
    </row>
    <row r="25" spans="1:10" ht="27" customHeight="1">
      <c r="A25" s="188"/>
      <c r="B25" s="189"/>
      <c r="C25" s="189"/>
      <c r="D25" s="189"/>
      <c r="E25" s="189"/>
      <c r="F25" s="189"/>
      <c r="G25" s="189"/>
      <c r="H25" s="189"/>
      <c r="I25" s="190"/>
      <c r="J25" s="45"/>
    </row>
    <row r="26" spans="1:10" ht="27" customHeight="1">
      <c r="A26" s="188"/>
      <c r="B26" s="189"/>
      <c r="C26" s="189"/>
      <c r="D26" s="189"/>
      <c r="E26" s="189"/>
      <c r="F26" s="189"/>
      <c r="G26" s="189"/>
      <c r="H26" s="189"/>
      <c r="I26" s="190"/>
      <c r="J26" s="45"/>
    </row>
    <row r="27" spans="1:10" ht="27" customHeight="1">
      <c r="A27" s="188"/>
      <c r="B27" s="189"/>
      <c r="C27" s="189"/>
      <c r="D27" s="189"/>
      <c r="E27" s="189"/>
      <c r="F27" s="189"/>
      <c r="G27" s="189"/>
      <c r="H27" s="189"/>
      <c r="I27" s="190"/>
      <c r="J27" s="45"/>
    </row>
    <row r="28" spans="1:10" ht="27" customHeight="1">
      <c r="A28" s="188"/>
      <c r="B28" s="189"/>
      <c r="C28" s="189"/>
      <c r="D28" s="189"/>
      <c r="E28" s="189"/>
      <c r="F28" s="189"/>
      <c r="G28" s="189"/>
      <c r="H28" s="189"/>
      <c r="I28" s="190"/>
      <c r="J28" s="44"/>
    </row>
    <row r="29" spans="1:10" ht="27" customHeight="1">
      <c r="A29" s="188"/>
      <c r="B29" s="189"/>
      <c r="C29" s="189"/>
      <c r="D29" s="189"/>
      <c r="E29" s="189"/>
      <c r="F29" s="189"/>
      <c r="G29" s="189"/>
      <c r="H29" s="189"/>
      <c r="I29" s="190"/>
      <c r="J29" s="45"/>
    </row>
    <row r="30" spans="1:10" ht="27" customHeight="1">
      <c r="A30" s="188"/>
      <c r="B30" s="189"/>
      <c r="C30" s="189"/>
      <c r="D30" s="189"/>
      <c r="E30" s="189"/>
      <c r="F30" s="189"/>
      <c r="G30" s="189"/>
      <c r="H30" s="189"/>
      <c r="I30" s="190"/>
      <c r="J30" s="45"/>
    </row>
    <row r="31" spans="1:10" ht="27" customHeight="1">
      <c r="A31" s="188"/>
      <c r="B31" s="189"/>
      <c r="C31" s="189"/>
      <c r="D31" s="189"/>
      <c r="E31" s="189"/>
      <c r="F31" s="189"/>
      <c r="G31" s="189"/>
      <c r="H31" s="189"/>
      <c r="I31" s="190"/>
      <c r="J31" s="45"/>
    </row>
    <row r="32" spans="1:10" ht="27" customHeight="1">
      <c r="A32" s="188"/>
      <c r="B32" s="189"/>
      <c r="C32" s="189"/>
      <c r="D32" s="189"/>
      <c r="E32" s="189"/>
      <c r="F32" s="189"/>
      <c r="G32" s="189"/>
      <c r="H32" s="189"/>
      <c r="I32" s="190"/>
      <c r="J32" s="45"/>
    </row>
    <row r="33" spans="1:10" ht="27" customHeight="1">
      <c r="A33" s="188"/>
      <c r="B33" s="189"/>
      <c r="C33" s="189"/>
      <c r="D33" s="189"/>
      <c r="E33" s="189"/>
      <c r="F33" s="189"/>
      <c r="G33" s="189"/>
      <c r="H33" s="189"/>
      <c r="I33" s="190"/>
      <c r="J33" s="45"/>
    </row>
    <row r="34" spans="1:10" ht="27" customHeight="1">
      <c r="A34" s="188"/>
      <c r="B34" s="189"/>
      <c r="C34" s="189"/>
      <c r="D34" s="189"/>
      <c r="E34" s="189"/>
      <c r="F34" s="189"/>
      <c r="G34" s="189"/>
      <c r="H34" s="189"/>
      <c r="I34" s="190"/>
      <c r="J34" s="45"/>
    </row>
    <row r="35" spans="1:10" ht="27" customHeight="1">
      <c r="A35" s="188"/>
      <c r="B35" s="189"/>
      <c r="C35" s="189"/>
      <c r="D35" s="189"/>
      <c r="E35" s="189"/>
      <c r="F35" s="189"/>
      <c r="G35" s="189"/>
      <c r="H35" s="189"/>
      <c r="I35" s="190"/>
      <c r="J35" s="45"/>
    </row>
    <row r="36" spans="1:10" ht="27" customHeight="1">
      <c r="A36" s="188"/>
      <c r="B36" s="189"/>
      <c r="C36" s="189"/>
      <c r="D36" s="189"/>
      <c r="E36" s="189"/>
      <c r="F36" s="189"/>
      <c r="G36" s="189"/>
      <c r="H36" s="189"/>
      <c r="I36" s="190"/>
      <c r="J36" s="45"/>
    </row>
    <row r="37" spans="1:10" ht="27" customHeight="1">
      <c r="A37" s="188"/>
      <c r="B37" s="189"/>
      <c r="C37" s="189"/>
      <c r="D37" s="189"/>
      <c r="E37" s="189"/>
      <c r="F37" s="189"/>
      <c r="G37" s="189"/>
      <c r="H37" s="189"/>
      <c r="I37" s="190"/>
      <c r="J37" s="45"/>
    </row>
    <row r="38" spans="1:10" ht="27" customHeight="1">
      <c r="A38" s="169"/>
      <c r="B38" s="191"/>
      <c r="C38" s="191"/>
      <c r="D38" s="191"/>
      <c r="E38" s="191"/>
      <c r="F38" s="191"/>
      <c r="G38" s="191"/>
      <c r="H38" s="191"/>
      <c r="I38" s="192"/>
      <c r="J38" s="45"/>
    </row>
  </sheetData>
  <sheetProtection sheet="1" objects="1" scenarios="1"/>
  <mergeCells count="11">
    <mergeCell ref="A17:C17"/>
    <mergeCell ref="D17:F17"/>
    <mergeCell ref="G17:I17"/>
    <mergeCell ref="A18:I38"/>
    <mergeCell ref="A2:C3"/>
    <mergeCell ref="E2:F2"/>
    <mergeCell ref="G2:I2"/>
    <mergeCell ref="E3:F3"/>
    <mergeCell ref="G3:I4"/>
    <mergeCell ref="A4:C4"/>
    <mergeCell ref="D4:F4"/>
  </mergeCells>
  <phoneticPr fontId="3"/>
  <conditionalFormatting sqref="I7:I16">
    <cfRule type="cellIs" dxfId="20" priority="1" operator="greaterThan">
      <formula>30000</formula>
    </cfRule>
  </conditionalFormatting>
  <pageMargins left="0.7" right="0.7" top="0.75" bottom="0.75" header="0.3" footer="0.3"/>
  <pageSetup paperSize="9" scale="72" orientation="portrait" r:id="rId1"/>
  <headerFooter>
    <oddHeader>&amp;R（借入申請者）&amp;F</oddHeader>
  </headerFooter>
  <drawing r:id="rId2"/>
  <legacyDrawing r:id="rId3"/>
  <extLst>
    <ext xmlns:x14="http://schemas.microsoft.com/office/spreadsheetml/2009/9/main" uri="{CCE6A557-97BC-4b89-ADB6-D9C93CAAB3DF}">
      <x14:dataValidations xmlns:xm="http://schemas.microsoft.com/office/excel/2006/main" count="2">
        <x14:dataValidation type="list" allowBlank="1" showInputMessage="1" showErrorMessage="1" xr:uid="{5966C213-6CD6-42FB-A7AA-E336ADBF4E26}">
          <x14:formula1>
            <xm:f>リスト!$C$16:$F$16</xm:f>
          </x14:formula1>
          <xm:sqref>D7:D16</xm:sqref>
        </x14:dataValidation>
        <x14:dataValidation type="date" allowBlank="1" showInputMessage="1" showErrorMessage="1" xr:uid="{F5C01EA4-DB4F-4026-A928-972A9C511C9C}">
          <x14:formula1>
            <xm:f>合計!$F$40</xm:f>
          </x14:formula1>
          <x14:formula2>
            <xm:f>合計!$G$40</xm:f>
          </x14:formula2>
          <xm:sqref>B7:B16</xm:sqref>
        </x14:dataValidation>
      </x14:dataValidations>
    </ext>
  </extLst>
</worksheet>
</file>

<file path=xl/worksheets/sheet1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D97E180-2F08-44CA-B0B8-FB1050B07420}">
  <sheetPr>
    <tabColor rgb="FF92D050"/>
  </sheetPr>
  <dimension ref="A2:J38"/>
  <sheetViews>
    <sheetView zoomScaleNormal="100" workbookViewId="0">
      <selection activeCell="D11" sqref="D11"/>
    </sheetView>
  </sheetViews>
  <sheetFormatPr defaultRowHeight="18.75"/>
  <cols>
    <col min="1" max="1" width="4.75" customWidth="1"/>
    <col min="3" max="3" width="16.25" customWidth="1"/>
    <col min="4" max="4" width="20.75" customWidth="1"/>
    <col min="5" max="5" width="14.375" bestFit="1" customWidth="1"/>
    <col min="8" max="8" width="9.75" bestFit="1" customWidth="1"/>
    <col min="9" max="9" width="14.5" customWidth="1"/>
  </cols>
  <sheetData>
    <row r="2" spans="1:9">
      <c r="A2" s="193" t="s">
        <v>221</v>
      </c>
      <c r="B2" s="194"/>
      <c r="C2" s="213"/>
      <c r="D2" s="28" t="s">
        <v>181</v>
      </c>
      <c r="E2" s="214" t="s">
        <v>180</v>
      </c>
      <c r="F2" s="159"/>
      <c r="G2" s="160" t="s">
        <v>182</v>
      </c>
      <c r="H2" s="160"/>
      <c r="I2" s="160"/>
    </row>
    <row r="3" spans="1:9" ht="36" customHeight="1">
      <c r="A3" s="193"/>
      <c r="B3" s="194"/>
      <c r="C3" s="213"/>
      <c r="D3" s="82">
        <f>MIN(30000,E3)</f>
        <v>0</v>
      </c>
      <c r="E3" s="215">
        <f>SUM(I7:I16)</f>
        <v>0</v>
      </c>
      <c r="F3" s="162"/>
      <c r="G3" s="163" t="s">
        <v>192</v>
      </c>
      <c r="H3" s="164"/>
      <c r="I3" s="164"/>
    </row>
    <row r="4" spans="1:9">
      <c r="A4" s="166"/>
      <c r="B4" s="167"/>
      <c r="C4" s="168"/>
      <c r="D4" s="182" t="s">
        <v>197</v>
      </c>
      <c r="E4" s="170"/>
      <c r="F4" s="171"/>
      <c r="G4" s="165"/>
      <c r="H4" s="165"/>
      <c r="I4" s="165"/>
    </row>
    <row r="5" spans="1:9" ht="19.5" thickBot="1"/>
    <row r="6" spans="1:9" ht="24.75" thickTop="1">
      <c r="A6" s="26" t="s">
        <v>169</v>
      </c>
      <c r="B6" s="26" t="s">
        <v>172</v>
      </c>
      <c r="C6" s="26" t="s">
        <v>170</v>
      </c>
      <c r="D6" s="26" t="s">
        <v>171</v>
      </c>
      <c r="E6" s="26" t="s">
        <v>174</v>
      </c>
      <c r="F6" s="26" t="s">
        <v>173</v>
      </c>
      <c r="G6" s="26" t="s">
        <v>177</v>
      </c>
      <c r="H6" s="36" t="s">
        <v>176</v>
      </c>
      <c r="I6" s="41" t="s">
        <v>194</v>
      </c>
    </row>
    <row r="7" spans="1:9" ht="27" customHeight="1">
      <c r="A7" s="25">
        <v>1</v>
      </c>
      <c r="B7" s="54"/>
      <c r="C7" s="55"/>
      <c r="D7" s="55"/>
      <c r="E7" s="53"/>
      <c r="F7" s="53"/>
      <c r="G7" s="29">
        <f>E7*F7</f>
        <v>0</v>
      </c>
      <c r="H7" s="40">
        <f>G7*0.1</f>
        <v>0</v>
      </c>
      <c r="I7" s="70">
        <f>G7+H7</f>
        <v>0</v>
      </c>
    </row>
    <row r="8" spans="1:9" ht="27" customHeight="1">
      <c r="A8" s="25">
        <v>2</v>
      </c>
      <c r="B8" s="54"/>
      <c r="C8" s="55"/>
      <c r="D8" s="55"/>
      <c r="E8" s="53"/>
      <c r="F8" s="53"/>
      <c r="G8" s="29">
        <f t="shared" ref="G8:G16" si="0">E8*F8</f>
        <v>0</v>
      </c>
      <c r="H8" s="40">
        <f t="shared" ref="H8:H16" si="1">G8*0.1</f>
        <v>0</v>
      </c>
      <c r="I8" s="70">
        <f t="shared" ref="I8:I15" si="2">G8+H8</f>
        <v>0</v>
      </c>
    </row>
    <row r="9" spans="1:9" ht="27" customHeight="1">
      <c r="A9" s="25">
        <v>3</v>
      </c>
      <c r="B9" s="54"/>
      <c r="C9" s="55"/>
      <c r="D9" s="55"/>
      <c r="E9" s="53"/>
      <c r="F9" s="53"/>
      <c r="G9" s="29">
        <f t="shared" si="0"/>
        <v>0</v>
      </c>
      <c r="H9" s="40">
        <f t="shared" si="1"/>
        <v>0</v>
      </c>
      <c r="I9" s="70">
        <f t="shared" si="2"/>
        <v>0</v>
      </c>
    </row>
    <row r="10" spans="1:9" ht="27" customHeight="1">
      <c r="A10" s="25">
        <v>4</v>
      </c>
      <c r="B10" s="54"/>
      <c r="C10" s="55"/>
      <c r="D10" s="55"/>
      <c r="E10" s="53"/>
      <c r="F10" s="53"/>
      <c r="G10" s="29">
        <f t="shared" si="0"/>
        <v>0</v>
      </c>
      <c r="H10" s="40">
        <f t="shared" si="1"/>
        <v>0</v>
      </c>
      <c r="I10" s="70">
        <f t="shared" si="2"/>
        <v>0</v>
      </c>
    </row>
    <row r="11" spans="1:9" ht="27" customHeight="1">
      <c r="A11" s="25">
        <v>5</v>
      </c>
      <c r="B11" s="54"/>
      <c r="C11" s="55"/>
      <c r="D11" s="55"/>
      <c r="E11" s="53"/>
      <c r="F11" s="53"/>
      <c r="G11" s="29">
        <f t="shared" si="0"/>
        <v>0</v>
      </c>
      <c r="H11" s="40">
        <f t="shared" si="1"/>
        <v>0</v>
      </c>
      <c r="I11" s="70">
        <f t="shared" si="2"/>
        <v>0</v>
      </c>
    </row>
    <row r="12" spans="1:9" ht="27" customHeight="1">
      <c r="A12" s="25">
        <v>6</v>
      </c>
      <c r="B12" s="54"/>
      <c r="C12" s="55"/>
      <c r="D12" s="55"/>
      <c r="E12" s="53"/>
      <c r="F12" s="53"/>
      <c r="G12" s="29">
        <f t="shared" si="0"/>
        <v>0</v>
      </c>
      <c r="H12" s="40">
        <f t="shared" si="1"/>
        <v>0</v>
      </c>
      <c r="I12" s="70">
        <f t="shared" si="2"/>
        <v>0</v>
      </c>
    </row>
    <row r="13" spans="1:9" ht="27" customHeight="1">
      <c r="A13" s="25">
        <v>7</v>
      </c>
      <c r="B13" s="54"/>
      <c r="C13" s="55"/>
      <c r="D13" s="55"/>
      <c r="E13" s="53"/>
      <c r="F13" s="53"/>
      <c r="G13" s="29">
        <f t="shared" si="0"/>
        <v>0</v>
      </c>
      <c r="H13" s="40">
        <f t="shared" si="1"/>
        <v>0</v>
      </c>
      <c r="I13" s="70">
        <f t="shared" si="2"/>
        <v>0</v>
      </c>
    </row>
    <row r="14" spans="1:9" ht="27" customHeight="1">
      <c r="A14" s="25">
        <v>8</v>
      </c>
      <c r="B14" s="54"/>
      <c r="C14" s="55"/>
      <c r="D14" s="55"/>
      <c r="E14" s="53"/>
      <c r="F14" s="53"/>
      <c r="G14" s="29">
        <f t="shared" si="0"/>
        <v>0</v>
      </c>
      <c r="H14" s="40">
        <f t="shared" si="1"/>
        <v>0</v>
      </c>
      <c r="I14" s="70">
        <f t="shared" si="2"/>
        <v>0</v>
      </c>
    </row>
    <row r="15" spans="1:9" ht="27" customHeight="1">
      <c r="A15" s="25">
        <v>9</v>
      </c>
      <c r="B15" s="54"/>
      <c r="C15" s="55"/>
      <c r="D15" s="55"/>
      <c r="E15" s="53"/>
      <c r="F15" s="53"/>
      <c r="G15" s="29">
        <f t="shared" si="0"/>
        <v>0</v>
      </c>
      <c r="H15" s="40">
        <f t="shared" si="1"/>
        <v>0</v>
      </c>
      <c r="I15" s="70">
        <f t="shared" si="2"/>
        <v>0</v>
      </c>
    </row>
    <row r="16" spans="1:9" ht="27" customHeight="1" thickBot="1">
      <c r="A16" s="25">
        <v>10</v>
      </c>
      <c r="B16" s="54"/>
      <c r="C16" s="55"/>
      <c r="D16" s="55"/>
      <c r="E16" s="53"/>
      <c r="F16" s="53"/>
      <c r="G16" s="29">
        <f t="shared" si="0"/>
        <v>0</v>
      </c>
      <c r="H16" s="40">
        <f t="shared" si="1"/>
        <v>0</v>
      </c>
      <c r="I16" s="71">
        <f>G16</f>
        <v>0</v>
      </c>
    </row>
    <row r="17" spans="1:10" ht="27" customHeight="1" thickTop="1">
      <c r="A17" s="196" t="s">
        <v>183</v>
      </c>
      <c r="B17" s="197"/>
      <c r="C17" s="197"/>
      <c r="D17" s="197"/>
      <c r="E17" s="197"/>
      <c r="F17" s="197"/>
      <c r="G17" s="197"/>
      <c r="H17" s="197"/>
      <c r="I17" s="198"/>
      <c r="J17" s="44"/>
    </row>
    <row r="18" spans="1:10" ht="27" customHeight="1">
      <c r="A18" s="185"/>
      <c r="B18" s="186"/>
      <c r="C18" s="186"/>
      <c r="D18" s="186"/>
      <c r="E18" s="186"/>
      <c r="F18" s="186"/>
      <c r="G18" s="186"/>
      <c r="H18" s="186"/>
      <c r="I18" s="187"/>
      <c r="J18" s="45"/>
    </row>
    <row r="19" spans="1:10" ht="27" customHeight="1">
      <c r="A19" s="188"/>
      <c r="B19" s="189"/>
      <c r="C19" s="189"/>
      <c r="D19" s="189"/>
      <c r="E19" s="189"/>
      <c r="F19" s="189"/>
      <c r="G19" s="189"/>
      <c r="H19" s="189"/>
      <c r="I19" s="190"/>
      <c r="J19" s="45"/>
    </row>
    <row r="20" spans="1:10" ht="27" customHeight="1">
      <c r="A20" s="188"/>
      <c r="B20" s="189"/>
      <c r="C20" s="189"/>
      <c r="D20" s="189"/>
      <c r="E20" s="189"/>
      <c r="F20" s="189"/>
      <c r="G20" s="189"/>
      <c r="H20" s="189"/>
      <c r="I20" s="190"/>
      <c r="J20" s="45"/>
    </row>
    <row r="21" spans="1:10" ht="27" customHeight="1">
      <c r="A21" s="188"/>
      <c r="B21" s="189"/>
      <c r="C21" s="189"/>
      <c r="D21" s="189"/>
      <c r="E21" s="189"/>
      <c r="F21" s="189"/>
      <c r="G21" s="189"/>
      <c r="H21" s="189"/>
      <c r="I21" s="190"/>
      <c r="J21" s="45"/>
    </row>
    <row r="22" spans="1:10" ht="27" customHeight="1">
      <c r="A22" s="188"/>
      <c r="B22" s="189"/>
      <c r="C22" s="189"/>
      <c r="D22" s="189"/>
      <c r="E22" s="189"/>
      <c r="F22" s="189"/>
      <c r="G22" s="189"/>
      <c r="H22" s="189"/>
      <c r="I22" s="190"/>
      <c r="J22" s="45"/>
    </row>
    <row r="23" spans="1:10" ht="27" customHeight="1">
      <c r="A23" s="188"/>
      <c r="B23" s="189"/>
      <c r="C23" s="189"/>
      <c r="D23" s="189"/>
      <c r="E23" s="189"/>
      <c r="F23" s="189"/>
      <c r="G23" s="189"/>
      <c r="H23" s="189"/>
      <c r="I23" s="190"/>
      <c r="J23" s="45"/>
    </row>
    <row r="24" spans="1:10" ht="27" customHeight="1">
      <c r="A24" s="188"/>
      <c r="B24" s="189"/>
      <c r="C24" s="189"/>
      <c r="D24" s="189"/>
      <c r="E24" s="189"/>
      <c r="F24" s="189"/>
      <c r="G24" s="189"/>
      <c r="H24" s="189"/>
      <c r="I24" s="190"/>
      <c r="J24" s="45"/>
    </row>
    <row r="25" spans="1:10" ht="27" customHeight="1">
      <c r="A25" s="188"/>
      <c r="B25" s="189"/>
      <c r="C25" s="189"/>
      <c r="D25" s="189"/>
      <c r="E25" s="189"/>
      <c r="F25" s="189"/>
      <c r="G25" s="189"/>
      <c r="H25" s="189"/>
      <c r="I25" s="190"/>
      <c r="J25" s="45"/>
    </row>
    <row r="26" spans="1:10" ht="27" customHeight="1">
      <c r="A26" s="188"/>
      <c r="B26" s="189"/>
      <c r="C26" s="189"/>
      <c r="D26" s="189"/>
      <c r="E26" s="189"/>
      <c r="F26" s="189"/>
      <c r="G26" s="189"/>
      <c r="H26" s="189"/>
      <c r="I26" s="190"/>
      <c r="J26" s="45"/>
    </row>
    <row r="27" spans="1:10" ht="27" customHeight="1">
      <c r="A27" s="188"/>
      <c r="B27" s="189"/>
      <c r="C27" s="189"/>
      <c r="D27" s="189"/>
      <c r="E27" s="189"/>
      <c r="F27" s="189"/>
      <c r="G27" s="189"/>
      <c r="H27" s="189"/>
      <c r="I27" s="190"/>
      <c r="J27" s="45"/>
    </row>
    <row r="28" spans="1:10" ht="27" customHeight="1">
      <c r="A28" s="188"/>
      <c r="B28" s="189"/>
      <c r="C28" s="189"/>
      <c r="D28" s="189"/>
      <c r="E28" s="189"/>
      <c r="F28" s="189"/>
      <c r="G28" s="189"/>
      <c r="H28" s="189"/>
      <c r="I28" s="190"/>
      <c r="J28" s="44"/>
    </row>
    <row r="29" spans="1:10" ht="27" customHeight="1">
      <c r="A29" s="188"/>
      <c r="B29" s="189"/>
      <c r="C29" s="189"/>
      <c r="D29" s="189"/>
      <c r="E29" s="189"/>
      <c r="F29" s="189"/>
      <c r="G29" s="189"/>
      <c r="H29" s="189"/>
      <c r="I29" s="190"/>
      <c r="J29" s="45"/>
    </row>
    <row r="30" spans="1:10" ht="27" customHeight="1">
      <c r="A30" s="188"/>
      <c r="B30" s="189"/>
      <c r="C30" s="189"/>
      <c r="D30" s="189"/>
      <c r="E30" s="189"/>
      <c r="F30" s="189"/>
      <c r="G30" s="189"/>
      <c r="H30" s="189"/>
      <c r="I30" s="190"/>
      <c r="J30" s="45"/>
    </row>
    <row r="31" spans="1:10" ht="27" customHeight="1">
      <c r="A31" s="188"/>
      <c r="B31" s="189"/>
      <c r="C31" s="189"/>
      <c r="D31" s="189"/>
      <c r="E31" s="189"/>
      <c r="F31" s="189"/>
      <c r="G31" s="189"/>
      <c r="H31" s="189"/>
      <c r="I31" s="190"/>
      <c r="J31" s="45"/>
    </row>
    <row r="32" spans="1:10" ht="27" customHeight="1">
      <c r="A32" s="188"/>
      <c r="B32" s="189"/>
      <c r="C32" s="189"/>
      <c r="D32" s="189"/>
      <c r="E32" s="189"/>
      <c r="F32" s="189"/>
      <c r="G32" s="189"/>
      <c r="H32" s="189"/>
      <c r="I32" s="190"/>
      <c r="J32" s="45"/>
    </row>
    <row r="33" spans="1:10" ht="27" customHeight="1">
      <c r="A33" s="188"/>
      <c r="B33" s="189"/>
      <c r="C33" s="189"/>
      <c r="D33" s="189"/>
      <c r="E33" s="189"/>
      <c r="F33" s="189"/>
      <c r="G33" s="189"/>
      <c r="H33" s="189"/>
      <c r="I33" s="190"/>
      <c r="J33" s="45"/>
    </row>
    <row r="34" spans="1:10" ht="27" customHeight="1">
      <c r="A34" s="188"/>
      <c r="B34" s="189"/>
      <c r="C34" s="189"/>
      <c r="D34" s="189"/>
      <c r="E34" s="189"/>
      <c r="F34" s="189"/>
      <c r="G34" s="189"/>
      <c r="H34" s="189"/>
      <c r="I34" s="190"/>
      <c r="J34" s="45"/>
    </row>
    <row r="35" spans="1:10" ht="27" customHeight="1">
      <c r="A35" s="188"/>
      <c r="B35" s="189"/>
      <c r="C35" s="189"/>
      <c r="D35" s="189"/>
      <c r="E35" s="189"/>
      <c r="F35" s="189"/>
      <c r="G35" s="189"/>
      <c r="H35" s="189"/>
      <c r="I35" s="190"/>
      <c r="J35" s="45"/>
    </row>
    <row r="36" spans="1:10" ht="27" customHeight="1">
      <c r="A36" s="188"/>
      <c r="B36" s="189"/>
      <c r="C36" s="189"/>
      <c r="D36" s="189"/>
      <c r="E36" s="189"/>
      <c r="F36" s="189"/>
      <c r="G36" s="189"/>
      <c r="H36" s="189"/>
      <c r="I36" s="190"/>
      <c r="J36" s="45"/>
    </row>
    <row r="37" spans="1:10" ht="27" customHeight="1">
      <c r="A37" s="188"/>
      <c r="B37" s="189"/>
      <c r="C37" s="189"/>
      <c r="D37" s="189"/>
      <c r="E37" s="189"/>
      <c r="F37" s="189"/>
      <c r="G37" s="189"/>
      <c r="H37" s="189"/>
      <c r="I37" s="190"/>
      <c r="J37" s="45"/>
    </row>
    <row r="38" spans="1:10" ht="27" customHeight="1">
      <c r="A38" s="169"/>
      <c r="B38" s="191"/>
      <c r="C38" s="191"/>
      <c r="D38" s="191"/>
      <c r="E38" s="191"/>
      <c r="F38" s="191"/>
      <c r="G38" s="191"/>
      <c r="H38" s="191"/>
      <c r="I38" s="192"/>
      <c r="J38" s="45"/>
    </row>
  </sheetData>
  <sheetProtection sheet="1" objects="1" scenarios="1"/>
  <mergeCells count="9">
    <mergeCell ref="A17:I17"/>
    <mergeCell ref="A18:I38"/>
    <mergeCell ref="A2:C3"/>
    <mergeCell ref="E2:F2"/>
    <mergeCell ref="G2:I2"/>
    <mergeCell ref="E3:F3"/>
    <mergeCell ref="G3:I4"/>
    <mergeCell ref="A4:C4"/>
    <mergeCell ref="D4:F4"/>
  </mergeCells>
  <phoneticPr fontId="3"/>
  <conditionalFormatting sqref="I7:I16">
    <cfRule type="cellIs" dxfId="19" priority="1" operator="greaterThan">
      <formula>30000</formula>
    </cfRule>
  </conditionalFormatting>
  <pageMargins left="0.7" right="0.7" top="0.75" bottom="0.75" header="0.3" footer="0.3"/>
  <pageSetup paperSize="9" scale="72" orientation="portrait" r:id="rId1"/>
  <headerFooter>
    <oddHeader>&amp;R（借入申請者）&amp;F</oddHeader>
  </headerFooter>
  <drawing r:id="rId2"/>
  <legacyDrawing r:id="rId3"/>
  <extLst>
    <ext xmlns:x14="http://schemas.microsoft.com/office/spreadsheetml/2009/9/main" uri="{CCE6A557-97BC-4b89-ADB6-D9C93CAAB3DF}">
      <x14:dataValidations xmlns:xm="http://schemas.microsoft.com/office/excel/2006/main" count="2">
        <x14:dataValidation type="list" allowBlank="1" showInputMessage="1" showErrorMessage="1" xr:uid="{6DF675F8-D90F-4578-A522-D19BC81845D1}">
          <x14:formula1>
            <xm:f>リスト!$C$17:$F$17</xm:f>
          </x14:formula1>
          <xm:sqref>D7:D16</xm:sqref>
        </x14:dataValidation>
        <x14:dataValidation type="date" allowBlank="1" showInputMessage="1" showErrorMessage="1" xr:uid="{AE74651B-74C5-4B8A-8A88-6A08ADBDC472}">
          <x14:formula1>
            <xm:f>合計!$F$40</xm:f>
          </x14:formula1>
          <x14:formula2>
            <xm:f>合計!$G$40</xm:f>
          </x14:formula2>
          <xm:sqref>B7:B16</xm:sqref>
        </x14:dataValidation>
      </x14:dataValidations>
    </ext>
  </extLst>
</worksheet>
</file>

<file path=xl/worksheets/sheet1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D5FC546-ADE7-4973-B5AE-415581C24B0C}">
  <sheetPr>
    <tabColor rgb="FF92D050"/>
  </sheetPr>
  <dimension ref="A1:J38"/>
  <sheetViews>
    <sheetView zoomScaleNormal="100" workbookViewId="0">
      <selection activeCell="E9" sqref="E9"/>
    </sheetView>
  </sheetViews>
  <sheetFormatPr defaultRowHeight="18.75"/>
  <cols>
    <col min="1" max="1" width="4.75" customWidth="1"/>
    <col min="3" max="3" width="16.25" customWidth="1"/>
    <col min="4" max="4" width="20.75" customWidth="1"/>
    <col min="5" max="5" width="14.375" bestFit="1" customWidth="1"/>
    <col min="8" max="8" width="9.75" bestFit="1" customWidth="1"/>
    <col min="9" max="9" width="14.5" customWidth="1"/>
  </cols>
  <sheetData>
    <row r="1" spans="1:9" ht="19.5" thickBot="1"/>
    <row r="2" spans="1:9" ht="19.5" thickTop="1">
      <c r="A2" s="193" t="s">
        <v>218</v>
      </c>
      <c r="B2" s="194"/>
      <c r="C2" s="194"/>
      <c r="D2" s="86" t="s">
        <v>181</v>
      </c>
      <c r="E2" s="158" t="s">
        <v>180</v>
      </c>
      <c r="F2" s="159"/>
      <c r="G2" s="160" t="s">
        <v>182</v>
      </c>
      <c r="H2" s="160"/>
      <c r="I2" s="160"/>
    </row>
    <row r="3" spans="1:9" ht="36" customHeight="1" thickBot="1">
      <c r="A3" s="193"/>
      <c r="B3" s="194"/>
      <c r="C3" s="194"/>
      <c r="D3" s="87">
        <f>MIN(10000,E3)</f>
        <v>0</v>
      </c>
      <c r="E3" s="161">
        <f>SUM(I7:I16)</f>
        <v>0</v>
      </c>
      <c r="F3" s="162"/>
      <c r="G3" s="163" t="s">
        <v>192</v>
      </c>
      <c r="H3" s="164"/>
      <c r="I3" s="164"/>
    </row>
    <row r="4" spans="1:9" ht="19.5" thickTop="1">
      <c r="A4" s="166"/>
      <c r="B4" s="167"/>
      <c r="C4" s="168"/>
      <c r="D4" s="169" t="s">
        <v>206</v>
      </c>
      <c r="E4" s="170"/>
      <c r="F4" s="171"/>
      <c r="G4" s="165"/>
      <c r="H4" s="165"/>
      <c r="I4" s="165"/>
    </row>
    <row r="5" spans="1:9" ht="19.5" thickBot="1"/>
    <row r="6" spans="1:9" ht="24.75" thickTop="1">
      <c r="A6" s="26" t="s">
        <v>169</v>
      </c>
      <c r="B6" s="26" t="s">
        <v>172</v>
      </c>
      <c r="C6" s="26" t="s">
        <v>170</v>
      </c>
      <c r="D6" s="26" t="s">
        <v>171</v>
      </c>
      <c r="E6" s="26" t="s">
        <v>174</v>
      </c>
      <c r="F6" s="26" t="s">
        <v>173</v>
      </c>
      <c r="G6" s="26" t="s">
        <v>177</v>
      </c>
      <c r="H6" s="36" t="s">
        <v>176</v>
      </c>
      <c r="I6" s="41" t="s">
        <v>194</v>
      </c>
    </row>
    <row r="7" spans="1:9" ht="27" customHeight="1">
      <c r="A7" s="25">
        <v>1</v>
      </c>
      <c r="B7" s="54"/>
      <c r="C7" s="55"/>
      <c r="D7" s="55"/>
      <c r="E7" s="53"/>
      <c r="F7" s="53"/>
      <c r="G7" s="29">
        <f>E7*F7</f>
        <v>0</v>
      </c>
      <c r="H7" s="40">
        <f>G7*0.1</f>
        <v>0</v>
      </c>
      <c r="I7" s="90">
        <f>G7+H7</f>
        <v>0</v>
      </c>
    </row>
    <row r="8" spans="1:9" ht="27" customHeight="1">
      <c r="A8" s="25">
        <v>2</v>
      </c>
      <c r="B8" s="54"/>
      <c r="C8" s="55"/>
      <c r="D8" s="55"/>
      <c r="E8" s="53"/>
      <c r="F8" s="53"/>
      <c r="G8" s="29">
        <f t="shared" ref="G8:G16" si="0">E8*F8</f>
        <v>0</v>
      </c>
      <c r="H8" s="40">
        <f t="shared" ref="H8:H16" si="1">G8*0.1</f>
        <v>0</v>
      </c>
      <c r="I8" s="90">
        <f t="shared" ref="I8:I16" si="2">G8+H8</f>
        <v>0</v>
      </c>
    </row>
    <row r="9" spans="1:9" ht="27" customHeight="1">
      <c r="A9" s="25">
        <v>3</v>
      </c>
      <c r="B9" s="54"/>
      <c r="C9" s="55"/>
      <c r="D9" s="55"/>
      <c r="E9" s="53"/>
      <c r="F9" s="53"/>
      <c r="G9" s="29">
        <f t="shared" si="0"/>
        <v>0</v>
      </c>
      <c r="H9" s="40">
        <f t="shared" si="1"/>
        <v>0</v>
      </c>
      <c r="I9" s="90">
        <f>G9</f>
        <v>0</v>
      </c>
    </row>
    <row r="10" spans="1:9" ht="27" customHeight="1">
      <c r="A10" s="25">
        <v>4</v>
      </c>
      <c r="B10" s="54"/>
      <c r="C10" s="55"/>
      <c r="D10" s="55"/>
      <c r="E10" s="53"/>
      <c r="F10" s="53"/>
      <c r="G10" s="29">
        <f t="shared" si="0"/>
        <v>0</v>
      </c>
      <c r="H10" s="40">
        <f t="shared" si="1"/>
        <v>0</v>
      </c>
      <c r="I10" s="90">
        <f t="shared" si="2"/>
        <v>0</v>
      </c>
    </row>
    <row r="11" spans="1:9" ht="27" customHeight="1">
      <c r="A11" s="25">
        <v>5</v>
      </c>
      <c r="B11" s="54"/>
      <c r="C11" s="55"/>
      <c r="D11" s="55"/>
      <c r="E11" s="53"/>
      <c r="F11" s="53"/>
      <c r="G11" s="29">
        <f t="shared" si="0"/>
        <v>0</v>
      </c>
      <c r="H11" s="40">
        <f t="shared" si="1"/>
        <v>0</v>
      </c>
      <c r="I11" s="90">
        <f t="shared" si="2"/>
        <v>0</v>
      </c>
    </row>
    <row r="12" spans="1:9" ht="27" customHeight="1">
      <c r="A12" s="25">
        <v>6</v>
      </c>
      <c r="B12" s="54"/>
      <c r="C12" s="55"/>
      <c r="D12" s="55"/>
      <c r="E12" s="53"/>
      <c r="F12" s="53"/>
      <c r="G12" s="29">
        <f t="shared" si="0"/>
        <v>0</v>
      </c>
      <c r="H12" s="40">
        <f t="shared" si="1"/>
        <v>0</v>
      </c>
      <c r="I12" s="90">
        <f t="shared" si="2"/>
        <v>0</v>
      </c>
    </row>
    <row r="13" spans="1:9" ht="27" customHeight="1">
      <c r="A13" s="25">
        <v>7</v>
      </c>
      <c r="B13" s="54"/>
      <c r="C13" s="55"/>
      <c r="D13" s="55"/>
      <c r="E13" s="53"/>
      <c r="F13" s="53"/>
      <c r="G13" s="29">
        <f t="shared" si="0"/>
        <v>0</v>
      </c>
      <c r="H13" s="40">
        <f t="shared" si="1"/>
        <v>0</v>
      </c>
      <c r="I13" s="90">
        <f t="shared" si="2"/>
        <v>0</v>
      </c>
    </row>
    <row r="14" spans="1:9" ht="27" customHeight="1">
      <c r="A14" s="25">
        <v>8</v>
      </c>
      <c r="B14" s="54"/>
      <c r="C14" s="55"/>
      <c r="D14" s="55"/>
      <c r="E14" s="53"/>
      <c r="F14" s="53"/>
      <c r="G14" s="29">
        <f t="shared" si="0"/>
        <v>0</v>
      </c>
      <c r="H14" s="40">
        <f t="shared" si="1"/>
        <v>0</v>
      </c>
      <c r="I14" s="90">
        <f t="shared" si="2"/>
        <v>0</v>
      </c>
    </row>
    <row r="15" spans="1:9" ht="27" customHeight="1">
      <c r="A15" s="25">
        <v>9</v>
      </c>
      <c r="B15" s="54"/>
      <c r="C15" s="55"/>
      <c r="D15" s="55"/>
      <c r="E15" s="53"/>
      <c r="F15" s="53"/>
      <c r="G15" s="29">
        <f t="shared" si="0"/>
        <v>0</v>
      </c>
      <c r="H15" s="40">
        <f t="shared" si="1"/>
        <v>0</v>
      </c>
      <c r="I15" s="90">
        <f t="shared" si="2"/>
        <v>0</v>
      </c>
    </row>
    <row r="16" spans="1:9" ht="27" customHeight="1" thickBot="1">
      <c r="A16" s="25">
        <v>10</v>
      </c>
      <c r="B16" s="54"/>
      <c r="C16" s="55"/>
      <c r="D16" s="55"/>
      <c r="E16" s="53"/>
      <c r="F16" s="53"/>
      <c r="G16" s="29">
        <f t="shared" si="0"/>
        <v>0</v>
      </c>
      <c r="H16" s="40">
        <f t="shared" si="1"/>
        <v>0</v>
      </c>
      <c r="I16" s="92">
        <f t="shared" si="2"/>
        <v>0</v>
      </c>
    </row>
    <row r="17" spans="1:10" ht="27" customHeight="1" thickTop="1">
      <c r="A17" s="153" t="s">
        <v>183</v>
      </c>
      <c r="B17" s="154"/>
      <c r="C17" s="155"/>
      <c r="D17" s="153" t="s">
        <v>184</v>
      </c>
      <c r="E17" s="154"/>
      <c r="F17" s="155"/>
      <c r="G17" s="210" t="s">
        <v>185</v>
      </c>
      <c r="H17" s="211"/>
      <c r="I17" s="212"/>
      <c r="J17" s="44"/>
    </row>
    <row r="18" spans="1:10" ht="27" customHeight="1">
      <c r="A18" s="185"/>
      <c r="B18" s="186"/>
      <c r="C18" s="186"/>
      <c r="D18" s="216"/>
      <c r="E18" s="216"/>
      <c r="F18" s="216"/>
      <c r="G18" s="219"/>
      <c r="H18" s="219"/>
      <c r="I18" s="220"/>
      <c r="J18" s="45"/>
    </row>
    <row r="19" spans="1:10" ht="27" customHeight="1">
      <c r="A19" s="188"/>
      <c r="B19" s="189"/>
      <c r="C19" s="189"/>
      <c r="D19" s="217"/>
      <c r="E19" s="217"/>
      <c r="F19" s="217"/>
      <c r="G19" s="221"/>
      <c r="H19" s="221"/>
      <c r="I19" s="222"/>
      <c r="J19" s="45"/>
    </row>
    <row r="20" spans="1:10" ht="27" customHeight="1">
      <c r="A20" s="188"/>
      <c r="B20" s="189"/>
      <c r="C20" s="189"/>
      <c r="D20" s="217"/>
      <c r="E20" s="217"/>
      <c r="F20" s="217"/>
      <c r="G20" s="221"/>
      <c r="H20" s="221"/>
      <c r="I20" s="222"/>
      <c r="J20" s="45"/>
    </row>
    <row r="21" spans="1:10" ht="27" customHeight="1">
      <c r="A21" s="188"/>
      <c r="B21" s="189"/>
      <c r="C21" s="189"/>
      <c r="D21" s="217"/>
      <c r="E21" s="217"/>
      <c r="F21" s="217"/>
      <c r="G21" s="221"/>
      <c r="H21" s="221"/>
      <c r="I21" s="222"/>
      <c r="J21" s="45"/>
    </row>
    <row r="22" spans="1:10" ht="27" customHeight="1">
      <c r="A22" s="188"/>
      <c r="B22" s="189"/>
      <c r="C22" s="189"/>
      <c r="D22" s="217"/>
      <c r="E22" s="217"/>
      <c r="F22" s="217"/>
      <c r="G22" s="221"/>
      <c r="H22" s="221"/>
      <c r="I22" s="222"/>
      <c r="J22" s="45"/>
    </row>
    <row r="23" spans="1:10" ht="27" customHeight="1">
      <c r="A23" s="188"/>
      <c r="B23" s="189"/>
      <c r="C23" s="189"/>
      <c r="D23" s="217"/>
      <c r="E23" s="217"/>
      <c r="F23" s="217"/>
      <c r="G23" s="221"/>
      <c r="H23" s="221"/>
      <c r="I23" s="222"/>
      <c r="J23" s="45"/>
    </row>
    <row r="24" spans="1:10" ht="27" customHeight="1">
      <c r="A24" s="188"/>
      <c r="B24" s="189"/>
      <c r="C24" s="189"/>
      <c r="D24" s="217"/>
      <c r="E24" s="217"/>
      <c r="F24" s="217"/>
      <c r="G24" s="221"/>
      <c r="H24" s="221"/>
      <c r="I24" s="222"/>
      <c r="J24" s="45"/>
    </row>
    <row r="25" spans="1:10" ht="27" customHeight="1">
      <c r="A25" s="188"/>
      <c r="B25" s="189"/>
      <c r="C25" s="189"/>
      <c r="D25" s="217"/>
      <c r="E25" s="217"/>
      <c r="F25" s="217"/>
      <c r="G25" s="221"/>
      <c r="H25" s="221"/>
      <c r="I25" s="222"/>
      <c r="J25" s="45"/>
    </row>
    <row r="26" spans="1:10" ht="27" customHeight="1">
      <c r="A26" s="188"/>
      <c r="B26" s="189"/>
      <c r="C26" s="189"/>
      <c r="D26" s="217"/>
      <c r="E26" s="217"/>
      <c r="F26" s="217"/>
      <c r="G26" s="221"/>
      <c r="H26" s="221"/>
      <c r="I26" s="222"/>
      <c r="J26" s="45"/>
    </row>
    <row r="27" spans="1:10" ht="27" customHeight="1">
      <c r="A27" s="169"/>
      <c r="B27" s="191"/>
      <c r="C27" s="191"/>
      <c r="D27" s="218"/>
      <c r="E27" s="218"/>
      <c r="F27" s="218"/>
      <c r="G27" s="223"/>
      <c r="H27" s="223"/>
      <c r="I27" s="224"/>
      <c r="J27" s="45"/>
    </row>
    <row r="28" spans="1:10" ht="27" customHeight="1">
      <c r="A28" s="153" t="s">
        <v>183</v>
      </c>
      <c r="B28" s="154"/>
      <c r="C28" s="155"/>
      <c r="D28" s="153" t="s">
        <v>184</v>
      </c>
      <c r="E28" s="154"/>
      <c r="F28" s="155"/>
      <c r="G28" s="225" t="s">
        <v>185</v>
      </c>
      <c r="H28" s="225"/>
      <c r="I28" s="225"/>
      <c r="J28" s="44"/>
    </row>
    <row r="29" spans="1:10" ht="27" customHeight="1">
      <c r="A29" s="185"/>
      <c r="B29" s="186"/>
      <c r="C29" s="186"/>
      <c r="D29" s="216"/>
      <c r="E29" s="216"/>
      <c r="F29" s="216"/>
      <c r="G29" s="219"/>
      <c r="H29" s="219"/>
      <c r="I29" s="220"/>
      <c r="J29" s="45"/>
    </row>
    <row r="30" spans="1:10" ht="27" customHeight="1">
      <c r="A30" s="188"/>
      <c r="B30" s="189"/>
      <c r="C30" s="189"/>
      <c r="D30" s="217"/>
      <c r="E30" s="217"/>
      <c r="F30" s="217"/>
      <c r="G30" s="221"/>
      <c r="H30" s="221"/>
      <c r="I30" s="222"/>
      <c r="J30" s="45"/>
    </row>
    <row r="31" spans="1:10" ht="27" customHeight="1">
      <c r="A31" s="188"/>
      <c r="B31" s="189"/>
      <c r="C31" s="189"/>
      <c r="D31" s="217"/>
      <c r="E31" s="217"/>
      <c r="F31" s="217"/>
      <c r="G31" s="221"/>
      <c r="H31" s="221"/>
      <c r="I31" s="222"/>
      <c r="J31" s="45"/>
    </row>
    <row r="32" spans="1:10" ht="27" customHeight="1">
      <c r="A32" s="188"/>
      <c r="B32" s="189"/>
      <c r="C32" s="189"/>
      <c r="D32" s="217"/>
      <c r="E32" s="217"/>
      <c r="F32" s="217"/>
      <c r="G32" s="221"/>
      <c r="H32" s="221"/>
      <c r="I32" s="222"/>
      <c r="J32" s="45"/>
    </row>
    <row r="33" spans="1:10" ht="27" customHeight="1">
      <c r="A33" s="188"/>
      <c r="B33" s="189"/>
      <c r="C33" s="189"/>
      <c r="D33" s="217"/>
      <c r="E33" s="217"/>
      <c r="F33" s="217"/>
      <c r="G33" s="221"/>
      <c r="H33" s="221"/>
      <c r="I33" s="222"/>
      <c r="J33" s="45"/>
    </row>
    <row r="34" spans="1:10" ht="27" customHeight="1">
      <c r="A34" s="188"/>
      <c r="B34" s="189"/>
      <c r="C34" s="189"/>
      <c r="D34" s="217"/>
      <c r="E34" s="217"/>
      <c r="F34" s="217"/>
      <c r="G34" s="221"/>
      <c r="H34" s="221"/>
      <c r="I34" s="222"/>
      <c r="J34" s="45"/>
    </row>
    <row r="35" spans="1:10" ht="27" customHeight="1">
      <c r="A35" s="188"/>
      <c r="B35" s="189"/>
      <c r="C35" s="189"/>
      <c r="D35" s="217"/>
      <c r="E35" s="217"/>
      <c r="F35" s="217"/>
      <c r="G35" s="221"/>
      <c r="H35" s="221"/>
      <c r="I35" s="222"/>
      <c r="J35" s="45"/>
    </row>
    <row r="36" spans="1:10" ht="27" customHeight="1">
      <c r="A36" s="188"/>
      <c r="B36" s="189"/>
      <c r="C36" s="189"/>
      <c r="D36" s="217"/>
      <c r="E36" s="217"/>
      <c r="F36" s="217"/>
      <c r="G36" s="221"/>
      <c r="H36" s="221"/>
      <c r="I36" s="222"/>
      <c r="J36" s="45"/>
    </row>
    <row r="37" spans="1:10" ht="27" customHeight="1">
      <c r="A37" s="188"/>
      <c r="B37" s="189"/>
      <c r="C37" s="189"/>
      <c r="D37" s="217"/>
      <c r="E37" s="217"/>
      <c r="F37" s="217"/>
      <c r="G37" s="221"/>
      <c r="H37" s="221"/>
      <c r="I37" s="222"/>
      <c r="J37" s="45"/>
    </row>
    <row r="38" spans="1:10" ht="27" customHeight="1">
      <c r="A38" s="169"/>
      <c r="B38" s="191"/>
      <c r="C38" s="191"/>
      <c r="D38" s="218"/>
      <c r="E38" s="218"/>
      <c r="F38" s="218"/>
      <c r="G38" s="223"/>
      <c r="H38" s="223"/>
      <c r="I38" s="224"/>
      <c r="J38" s="45"/>
    </row>
  </sheetData>
  <sheetProtection sheet="1" objects="1" scenarios="1"/>
  <mergeCells count="19">
    <mergeCell ref="A28:C28"/>
    <mergeCell ref="D28:F28"/>
    <mergeCell ref="G28:I28"/>
    <mergeCell ref="A29:C38"/>
    <mergeCell ref="D29:F38"/>
    <mergeCell ref="G29:I38"/>
    <mergeCell ref="A17:C17"/>
    <mergeCell ref="D17:F17"/>
    <mergeCell ref="G17:I17"/>
    <mergeCell ref="A18:C27"/>
    <mergeCell ref="D18:F27"/>
    <mergeCell ref="G18:I27"/>
    <mergeCell ref="A2:C3"/>
    <mergeCell ref="E2:F2"/>
    <mergeCell ref="G2:I2"/>
    <mergeCell ref="E3:F3"/>
    <mergeCell ref="G3:I4"/>
    <mergeCell ref="A4:C4"/>
    <mergeCell ref="D4:F4"/>
  </mergeCells>
  <phoneticPr fontId="3"/>
  <conditionalFormatting sqref="I7:I16">
    <cfRule type="cellIs" dxfId="18" priority="1" operator="greaterThan">
      <formula>10000</formula>
    </cfRule>
  </conditionalFormatting>
  <pageMargins left="0.7" right="0.7" top="0.75" bottom="0.75" header="0.3" footer="0.3"/>
  <pageSetup paperSize="9" scale="72" orientation="portrait" r:id="rId1"/>
  <headerFooter>
    <oddHeader>&amp;R（借入申請者）&amp;F</oddHeader>
  </headerFooter>
  <drawing r:id="rId2"/>
  <legacyDrawing r:id="rId3"/>
  <extLst>
    <ext xmlns:x14="http://schemas.microsoft.com/office/spreadsheetml/2009/9/main" uri="{CCE6A557-97BC-4b89-ADB6-D9C93CAAB3DF}">
      <x14:dataValidations xmlns:xm="http://schemas.microsoft.com/office/excel/2006/main" count="2">
        <x14:dataValidation type="list" allowBlank="1" showInputMessage="1" showErrorMessage="1" xr:uid="{B03DA880-153F-47EB-8F55-5D3A0F7611C6}">
          <x14:formula1>
            <xm:f>リスト!$C$18:$E$18</xm:f>
          </x14:formula1>
          <xm:sqref>D7:D16</xm:sqref>
        </x14:dataValidation>
        <x14:dataValidation type="date" allowBlank="1" showInputMessage="1" showErrorMessage="1" xr:uid="{3C1E901A-AE87-443E-8F30-4DBF90E3A702}">
          <x14:formula1>
            <xm:f>合計!$F$40</xm:f>
          </x14:formula1>
          <x14:formula2>
            <xm:f>合計!$G$40</xm:f>
          </x14:formula2>
          <xm:sqref>B7:B16</xm:sqref>
        </x14:dataValidation>
      </x14:dataValidations>
    </ext>
  </extLst>
</worksheet>
</file>

<file path=xl/worksheets/sheet1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49F3478-6CC9-4256-A2E9-2AF9554961FC}">
  <sheetPr>
    <tabColor rgb="FF00B050"/>
    <pageSetUpPr fitToPage="1"/>
  </sheetPr>
  <dimension ref="A1:J99"/>
  <sheetViews>
    <sheetView zoomScaleNormal="100" workbookViewId="0">
      <selection activeCell="E7" sqref="E7:F20"/>
    </sheetView>
  </sheetViews>
  <sheetFormatPr defaultRowHeight="18.75"/>
  <cols>
    <col min="1" max="1" width="4.75" customWidth="1"/>
    <col min="3" max="3" width="16.25" customWidth="1"/>
    <col min="4" max="4" width="20.75" customWidth="1"/>
    <col min="5" max="5" width="14.375" bestFit="1" customWidth="1"/>
    <col min="8" max="8" width="9.75" bestFit="1" customWidth="1"/>
    <col min="9" max="10" width="14.5" customWidth="1"/>
  </cols>
  <sheetData>
    <row r="1" spans="1:10" ht="19.5" thickBot="1"/>
    <row r="2" spans="1:10" ht="19.5" thickTop="1">
      <c r="A2" s="156" t="s">
        <v>178</v>
      </c>
      <c r="B2" s="157"/>
      <c r="C2" s="157"/>
      <c r="D2" s="86" t="s">
        <v>181</v>
      </c>
      <c r="E2" s="158" t="s">
        <v>180</v>
      </c>
      <c r="F2" s="159"/>
      <c r="G2" s="160" t="s">
        <v>182</v>
      </c>
      <c r="H2" s="160"/>
      <c r="I2" s="160"/>
      <c r="J2" s="30"/>
    </row>
    <row r="3" spans="1:10" ht="36" customHeight="1" thickBot="1">
      <c r="A3" s="156"/>
      <c r="B3" s="157"/>
      <c r="C3" s="157"/>
      <c r="D3" s="87">
        <f>MIN(50000,J7+J8+J9+J10+J11+J12+J13+J14+J15+J16+J17+J18+J19+J20+J21+J22+J23+J24+J25+J26+J27+J28+J29+J30+J31+J32+J33+J34+J35+J36)</f>
        <v>0</v>
      </c>
      <c r="E3" s="161">
        <f>SUM(I7:I41)</f>
        <v>0</v>
      </c>
      <c r="F3" s="162"/>
      <c r="G3" s="226" t="s">
        <v>191</v>
      </c>
      <c r="H3" s="227"/>
      <c r="I3" s="227"/>
      <c r="J3" s="229"/>
    </row>
    <row r="4" spans="1:10" ht="19.5" thickTop="1">
      <c r="A4" s="166" t="s">
        <v>179</v>
      </c>
      <c r="B4" s="167"/>
      <c r="C4" s="168"/>
      <c r="D4" s="169" t="s">
        <v>190</v>
      </c>
      <c r="E4" s="170"/>
      <c r="F4" s="171"/>
      <c r="G4" s="228"/>
      <c r="H4" s="228"/>
      <c r="I4" s="228"/>
      <c r="J4" s="230"/>
    </row>
    <row r="5" spans="1:10" ht="19.5" thickBot="1"/>
    <row r="6" spans="1:10" ht="19.5" thickTop="1">
      <c r="A6" s="26" t="s">
        <v>169</v>
      </c>
      <c r="B6" s="26" t="s">
        <v>172</v>
      </c>
      <c r="C6" s="26" t="s">
        <v>170</v>
      </c>
      <c r="D6" s="26" t="s">
        <v>171</v>
      </c>
      <c r="E6" s="26" t="s">
        <v>174</v>
      </c>
      <c r="F6" s="26" t="s">
        <v>173</v>
      </c>
      <c r="G6" s="26" t="s">
        <v>177</v>
      </c>
      <c r="H6" s="26" t="s">
        <v>176</v>
      </c>
      <c r="I6" s="36" t="s">
        <v>175</v>
      </c>
      <c r="J6" s="42" t="s">
        <v>193</v>
      </c>
    </row>
    <row r="7" spans="1:10" ht="27" customHeight="1">
      <c r="A7" s="25">
        <v>1</v>
      </c>
      <c r="B7" s="54"/>
      <c r="C7" s="55"/>
      <c r="D7" s="55"/>
      <c r="E7" s="53"/>
      <c r="F7" s="53"/>
      <c r="G7" s="29">
        <f>E7*F7</f>
        <v>0</v>
      </c>
      <c r="H7" s="29">
        <f>G7*0.1</f>
        <v>0</v>
      </c>
      <c r="I7" s="67">
        <f>G7+H7</f>
        <v>0</v>
      </c>
      <c r="J7" s="101">
        <f>MIN(10000,I7)</f>
        <v>0</v>
      </c>
    </row>
    <row r="8" spans="1:10" ht="27" customHeight="1">
      <c r="A8" s="25">
        <v>2</v>
      </c>
      <c r="B8" s="54"/>
      <c r="C8" s="55"/>
      <c r="D8" s="55"/>
      <c r="E8" s="53"/>
      <c r="F8" s="53"/>
      <c r="G8" s="29">
        <f t="shared" ref="G8:G35" si="0">E8*F8</f>
        <v>0</v>
      </c>
      <c r="H8" s="29">
        <f t="shared" ref="H8:H36" si="1">G8*0.1</f>
        <v>0</v>
      </c>
      <c r="I8" s="67">
        <f t="shared" ref="I8:I41" si="2">G8+H8</f>
        <v>0</v>
      </c>
      <c r="J8" s="101">
        <f t="shared" ref="J8:J36" si="3">MIN(10000,I8)</f>
        <v>0</v>
      </c>
    </row>
    <row r="9" spans="1:10" ht="27" customHeight="1">
      <c r="A9" s="25">
        <v>3</v>
      </c>
      <c r="B9" s="54"/>
      <c r="C9" s="55"/>
      <c r="D9" s="55"/>
      <c r="E9" s="53"/>
      <c r="F9" s="53"/>
      <c r="G9" s="29">
        <f t="shared" si="0"/>
        <v>0</v>
      </c>
      <c r="H9" s="29">
        <f t="shared" si="1"/>
        <v>0</v>
      </c>
      <c r="I9" s="67">
        <f t="shared" si="2"/>
        <v>0</v>
      </c>
      <c r="J9" s="101">
        <f t="shared" si="3"/>
        <v>0</v>
      </c>
    </row>
    <row r="10" spans="1:10" ht="27" customHeight="1">
      <c r="A10" s="25">
        <v>4</v>
      </c>
      <c r="B10" s="54"/>
      <c r="C10" s="55"/>
      <c r="D10" s="55"/>
      <c r="E10" s="53"/>
      <c r="F10" s="53"/>
      <c r="G10" s="29">
        <f t="shared" si="0"/>
        <v>0</v>
      </c>
      <c r="H10" s="29">
        <f t="shared" si="1"/>
        <v>0</v>
      </c>
      <c r="I10" s="67">
        <f t="shared" si="2"/>
        <v>0</v>
      </c>
      <c r="J10" s="101">
        <f t="shared" si="3"/>
        <v>0</v>
      </c>
    </row>
    <row r="11" spans="1:10" ht="27" customHeight="1">
      <c r="A11" s="25">
        <v>5</v>
      </c>
      <c r="B11" s="54"/>
      <c r="C11" s="55"/>
      <c r="D11" s="55"/>
      <c r="E11" s="53"/>
      <c r="F11" s="53"/>
      <c r="G11" s="29">
        <f t="shared" si="0"/>
        <v>0</v>
      </c>
      <c r="H11" s="29">
        <f t="shared" si="1"/>
        <v>0</v>
      </c>
      <c r="I11" s="67">
        <f t="shared" si="2"/>
        <v>0</v>
      </c>
      <c r="J11" s="101">
        <f t="shared" si="3"/>
        <v>0</v>
      </c>
    </row>
    <row r="12" spans="1:10" ht="27" customHeight="1">
      <c r="A12" s="25">
        <v>6</v>
      </c>
      <c r="B12" s="54"/>
      <c r="C12" s="55"/>
      <c r="D12" s="55"/>
      <c r="E12" s="53"/>
      <c r="F12" s="53"/>
      <c r="G12" s="29">
        <f t="shared" si="0"/>
        <v>0</v>
      </c>
      <c r="H12" s="29">
        <f t="shared" si="1"/>
        <v>0</v>
      </c>
      <c r="I12" s="67">
        <f t="shared" si="2"/>
        <v>0</v>
      </c>
      <c r="J12" s="101">
        <f t="shared" si="3"/>
        <v>0</v>
      </c>
    </row>
    <row r="13" spans="1:10" ht="27" customHeight="1">
      <c r="A13" s="25">
        <v>7</v>
      </c>
      <c r="B13" s="54"/>
      <c r="C13" s="55"/>
      <c r="D13" s="55"/>
      <c r="E13" s="53"/>
      <c r="F13" s="53"/>
      <c r="G13" s="29">
        <f t="shared" si="0"/>
        <v>0</v>
      </c>
      <c r="H13" s="29">
        <f t="shared" si="1"/>
        <v>0</v>
      </c>
      <c r="I13" s="67">
        <f t="shared" si="2"/>
        <v>0</v>
      </c>
      <c r="J13" s="101">
        <f t="shared" si="3"/>
        <v>0</v>
      </c>
    </row>
    <row r="14" spans="1:10" ht="27" customHeight="1">
      <c r="A14" s="25">
        <v>8</v>
      </c>
      <c r="B14" s="54"/>
      <c r="C14" s="55"/>
      <c r="D14" s="55"/>
      <c r="E14" s="53"/>
      <c r="F14" s="53"/>
      <c r="G14" s="29">
        <f t="shared" si="0"/>
        <v>0</v>
      </c>
      <c r="H14" s="29">
        <f t="shared" si="1"/>
        <v>0</v>
      </c>
      <c r="I14" s="67">
        <f t="shared" si="2"/>
        <v>0</v>
      </c>
      <c r="J14" s="101">
        <f t="shared" si="3"/>
        <v>0</v>
      </c>
    </row>
    <row r="15" spans="1:10" ht="27" customHeight="1">
      <c r="A15" s="25">
        <v>9</v>
      </c>
      <c r="B15" s="54"/>
      <c r="C15" s="55"/>
      <c r="D15" s="55"/>
      <c r="E15" s="53"/>
      <c r="F15" s="53"/>
      <c r="G15" s="29">
        <f t="shared" si="0"/>
        <v>0</v>
      </c>
      <c r="H15" s="29">
        <f t="shared" si="1"/>
        <v>0</v>
      </c>
      <c r="I15" s="67">
        <f t="shared" si="2"/>
        <v>0</v>
      </c>
      <c r="J15" s="101">
        <f t="shared" si="3"/>
        <v>0</v>
      </c>
    </row>
    <row r="16" spans="1:10" ht="27" customHeight="1">
      <c r="A16" s="25">
        <v>10</v>
      </c>
      <c r="B16" s="54"/>
      <c r="C16" s="55"/>
      <c r="D16" s="55"/>
      <c r="E16" s="53"/>
      <c r="F16" s="53"/>
      <c r="G16" s="29">
        <f t="shared" si="0"/>
        <v>0</v>
      </c>
      <c r="H16" s="29">
        <f t="shared" si="1"/>
        <v>0</v>
      </c>
      <c r="I16" s="67">
        <f t="shared" si="2"/>
        <v>0</v>
      </c>
      <c r="J16" s="101">
        <f t="shared" si="3"/>
        <v>0</v>
      </c>
    </row>
    <row r="17" spans="1:10" ht="27" customHeight="1">
      <c r="A17" s="25">
        <v>11</v>
      </c>
      <c r="B17" s="54"/>
      <c r="C17" s="55"/>
      <c r="D17" s="55"/>
      <c r="E17" s="53"/>
      <c r="F17" s="53"/>
      <c r="G17" s="29">
        <f t="shared" si="0"/>
        <v>0</v>
      </c>
      <c r="H17" s="29">
        <f t="shared" si="1"/>
        <v>0</v>
      </c>
      <c r="I17" s="67">
        <f t="shared" si="2"/>
        <v>0</v>
      </c>
      <c r="J17" s="101">
        <f t="shared" si="3"/>
        <v>0</v>
      </c>
    </row>
    <row r="18" spans="1:10" ht="27" customHeight="1">
      <c r="A18" s="25">
        <v>12</v>
      </c>
      <c r="B18" s="54"/>
      <c r="C18" s="55"/>
      <c r="D18" s="55"/>
      <c r="E18" s="53"/>
      <c r="F18" s="53"/>
      <c r="G18" s="29">
        <f t="shared" si="0"/>
        <v>0</v>
      </c>
      <c r="H18" s="29">
        <f t="shared" si="1"/>
        <v>0</v>
      </c>
      <c r="I18" s="67">
        <f t="shared" si="2"/>
        <v>0</v>
      </c>
      <c r="J18" s="101">
        <f t="shared" si="3"/>
        <v>0</v>
      </c>
    </row>
    <row r="19" spans="1:10" ht="27" customHeight="1">
      <c r="A19" s="25">
        <v>13</v>
      </c>
      <c r="B19" s="54"/>
      <c r="C19" s="55"/>
      <c r="D19" s="55"/>
      <c r="E19" s="53"/>
      <c r="F19" s="53"/>
      <c r="G19" s="29">
        <f t="shared" si="0"/>
        <v>0</v>
      </c>
      <c r="H19" s="29">
        <f t="shared" si="1"/>
        <v>0</v>
      </c>
      <c r="I19" s="67">
        <f t="shared" si="2"/>
        <v>0</v>
      </c>
      <c r="J19" s="101">
        <f t="shared" si="3"/>
        <v>0</v>
      </c>
    </row>
    <row r="20" spans="1:10" ht="27" customHeight="1">
      <c r="A20" s="25">
        <v>14</v>
      </c>
      <c r="B20" s="54"/>
      <c r="C20" s="55"/>
      <c r="D20" s="55"/>
      <c r="E20" s="53"/>
      <c r="F20" s="53"/>
      <c r="G20" s="29">
        <f t="shared" si="0"/>
        <v>0</v>
      </c>
      <c r="H20" s="29">
        <f t="shared" si="1"/>
        <v>0</v>
      </c>
      <c r="I20" s="67">
        <f t="shared" si="2"/>
        <v>0</v>
      </c>
      <c r="J20" s="101">
        <f t="shared" si="3"/>
        <v>0</v>
      </c>
    </row>
    <row r="21" spans="1:10" ht="27" customHeight="1">
      <c r="A21" s="25">
        <v>15</v>
      </c>
      <c r="B21" s="54"/>
      <c r="C21" s="55"/>
      <c r="D21" s="55"/>
      <c r="E21" s="53"/>
      <c r="F21" s="53"/>
      <c r="G21" s="29">
        <f t="shared" si="0"/>
        <v>0</v>
      </c>
      <c r="H21" s="29">
        <f t="shared" si="1"/>
        <v>0</v>
      </c>
      <c r="I21" s="67">
        <f t="shared" si="2"/>
        <v>0</v>
      </c>
      <c r="J21" s="101">
        <f t="shared" si="3"/>
        <v>0</v>
      </c>
    </row>
    <row r="22" spans="1:10" ht="27" customHeight="1">
      <c r="A22" s="25">
        <v>16</v>
      </c>
      <c r="B22" s="54"/>
      <c r="C22" s="55"/>
      <c r="D22" s="55"/>
      <c r="E22" s="53"/>
      <c r="F22" s="53"/>
      <c r="G22" s="29">
        <f t="shared" si="0"/>
        <v>0</v>
      </c>
      <c r="H22" s="29">
        <f t="shared" si="1"/>
        <v>0</v>
      </c>
      <c r="I22" s="67">
        <f t="shared" si="2"/>
        <v>0</v>
      </c>
      <c r="J22" s="101">
        <f t="shared" si="3"/>
        <v>0</v>
      </c>
    </row>
    <row r="23" spans="1:10" ht="27" customHeight="1">
      <c r="A23" s="25">
        <v>17</v>
      </c>
      <c r="B23" s="54"/>
      <c r="C23" s="55"/>
      <c r="D23" s="55"/>
      <c r="E23" s="53"/>
      <c r="F23" s="53"/>
      <c r="G23" s="29">
        <f t="shared" si="0"/>
        <v>0</v>
      </c>
      <c r="H23" s="29">
        <f t="shared" si="1"/>
        <v>0</v>
      </c>
      <c r="I23" s="67">
        <f t="shared" si="2"/>
        <v>0</v>
      </c>
      <c r="J23" s="101">
        <f t="shared" si="3"/>
        <v>0</v>
      </c>
    </row>
    <row r="24" spans="1:10" ht="27" customHeight="1">
      <c r="A24" s="25">
        <v>18</v>
      </c>
      <c r="B24" s="54"/>
      <c r="C24" s="55"/>
      <c r="D24" s="55"/>
      <c r="E24" s="53"/>
      <c r="F24" s="53"/>
      <c r="G24" s="29">
        <f t="shared" si="0"/>
        <v>0</v>
      </c>
      <c r="H24" s="29">
        <f t="shared" si="1"/>
        <v>0</v>
      </c>
      <c r="I24" s="67">
        <f t="shared" si="2"/>
        <v>0</v>
      </c>
      <c r="J24" s="101">
        <f t="shared" si="3"/>
        <v>0</v>
      </c>
    </row>
    <row r="25" spans="1:10" ht="27" customHeight="1">
      <c r="A25" s="25">
        <v>19</v>
      </c>
      <c r="B25" s="54"/>
      <c r="C25" s="55"/>
      <c r="D25" s="55"/>
      <c r="E25" s="53"/>
      <c r="F25" s="53"/>
      <c r="G25" s="29">
        <f t="shared" si="0"/>
        <v>0</v>
      </c>
      <c r="H25" s="29">
        <f t="shared" si="1"/>
        <v>0</v>
      </c>
      <c r="I25" s="67">
        <f t="shared" si="2"/>
        <v>0</v>
      </c>
      <c r="J25" s="101">
        <f t="shared" si="3"/>
        <v>0</v>
      </c>
    </row>
    <row r="26" spans="1:10" ht="27" customHeight="1">
      <c r="A26" s="25">
        <v>20</v>
      </c>
      <c r="B26" s="54"/>
      <c r="C26" s="55"/>
      <c r="D26" s="55"/>
      <c r="E26" s="53"/>
      <c r="F26" s="53"/>
      <c r="G26" s="29">
        <f t="shared" si="0"/>
        <v>0</v>
      </c>
      <c r="H26" s="29">
        <f t="shared" si="1"/>
        <v>0</v>
      </c>
      <c r="I26" s="67">
        <f t="shared" si="2"/>
        <v>0</v>
      </c>
      <c r="J26" s="101">
        <f t="shared" si="3"/>
        <v>0</v>
      </c>
    </row>
    <row r="27" spans="1:10" ht="27" customHeight="1">
      <c r="A27" s="25">
        <v>21</v>
      </c>
      <c r="B27" s="54"/>
      <c r="C27" s="55"/>
      <c r="D27" s="55"/>
      <c r="E27" s="53"/>
      <c r="F27" s="53"/>
      <c r="G27" s="29">
        <f t="shared" si="0"/>
        <v>0</v>
      </c>
      <c r="H27" s="29">
        <f t="shared" si="1"/>
        <v>0</v>
      </c>
      <c r="I27" s="67">
        <f t="shared" si="2"/>
        <v>0</v>
      </c>
      <c r="J27" s="101">
        <f t="shared" si="3"/>
        <v>0</v>
      </c>
    </row>
    <row r="28" spans="1:10" ht="27" customHeight="1">
      <c r="A28" s="25">
        <v>22</v>
      </c>
      <c r="B28" s="54"/>
      <c r="C28" s="55"/>
      <c r="D28" s="55"/>
      <c r="E28" s="53"/>
      <c r="F28" s="53"/>
      <c r="G28" s="29">
        <f t="shared" si="0"/>
        <v>0</v>
      </c>
      <c r="H28" s="29">
        <f t="shared" si="1"/>
        <v>0</v>
      </c>
      <c r="I28" s="67">
        <f t="shared" si="2"/>
        <v>0</v>
      </c>
      <c r="J28" s="101">
        <f t="shared" si="3"/>
        <v>0</v>
      </c>
    </row>
    <row r="29" spans="1:10" ht="27" customHeight="1">
      <c r="A29" s="25">
        <v>23</v>
      </c>
      <c r="B29" s="54"/>
      <c r="C29" s="55"/>
      <c r="D29" s="55"/>
      <c r="E29" s="53"/>
      <c r="F29" s="53"/>
      <c r="G29" s="29">
        <f t="shared" si="0"/>
        <v>0</v>
      </c>
      <c r="H29" s="29">
        <f t="shared" si="1"/>
        <v>0</v>
      </c>
      <c r="I29" s="67">
        <f t="shared" si="2"/>
        <v>0</v>
      </c>
      <c r="J29" s="101">
        <f t="shared" si="3"/>
        <v>0</v>
      </c>
    </row>
    <row r="30" spans="1:10" ht="27" customHeight="1">
      <c r="A30" s="25">
        <v>24</v>
      </c>
      <c r="B30" s="54"/>
      <c r="C30" s="55"/>
      <c r="D30" s="55"/>
      <c r="E30" s="53"/>
      <c r="F30" s="53"/>
      <c r="G30" s="29">
        <f t="shared" si="0"/>
        <v>0</v>
      </c>
      <c r="H30" s="29">
        <f t="shared" si="1"/>
        <v>0</v>
      </c>
      <c r="I30" s="67">
        <f t="shared" si="2"/>
        <v>0</v>
      </c>
      <c r="J30" s="101">
        <f t="shared" si="3"/>
        <v>0</v>
      </c>
    </row>
    <row r="31" spans="1:10" ht="27" customHeight="1">
      <c r="A31" s="25">
        <v>25</v>
      </c>
      <c r="B31" s="54"/>
      <c r="C31" s="55"/>
      <c r="D31" s="55"/>
      <c r="E31" s="53"/>
      <c r="F31" s="53"/>
      <c r="G31" s="29">
        <f t="shared" si="0"/>
        <v>0</v>
      </c>
      <c r="H31" s="29">
        <f t="shared" si="1"/>
        <v>0</v>
      </c>
      <c r="I31" s="67">
        <f t="shared" si="2"/>
        <v>0</v>
      </c>
      <c r="J31" s="101">
        <f t="shared" si="3"/>
        <v>0</v>
      </c>
    </row>
    <row r="32" spans="1:10" ht="27" customHeight="1">
      <c r="A32" s="25">
        <v>26</v>
      </c>
      <c r="B32" s="54"/>
      <c r="C32" s="55"/>
      <c r="D32" s="55"/>
      <c r="E32" s="53"/>
      <c r="F32" s="53"/>
      <c r="G32" s="29">
        <f t="shared" si="0"/>
        <v>0</v>
      </c>
      <c r="H32" s="29">
        <f t="shared" si="1"/>
        <v>0</v>
      </c>
      <c r="I32" s="67">
        <f t="shared" si="2"/>
        <v>0</v>
      </c>
      <c r="J32" s="101">
        <f t="shared" si="3"/>
        <v>0</v>
      </c>
    </row>
    <row r="33" spans="1:10" ht="27" customHeight="1">
      <c r="A33" s="25">
        <v>27</v>
      </c>
      <c r="B33" s="54"/>
      <c r="C33" s="55"/>
      <c r="D33" s="55"/>
      <c r="E33" s="53"/>
      <c r="F33" s="53"/>
      <c r="G33" s="29">
        <f t="shared" si="0"/>
        <v>0</v>
      </c>
      <c r="H33" s="29">
        <f t="shared" si="1"/>
        <v>0</v>
      </c>
      <c r="I33" s="67">
        <f t="shared" si="2"/>
        <v>0</v>
      </c>
      <c r="J33" s="101">
        <f t="shared" si="3"/>
        <v>0</v>
      </c>
    </row>
    <row r="34" spans="1:10" ht="27" customHeight="1">
      <c r="A34" s="25">
        <v>28</v>
      </c>
      <c r="B34" s="54"/>
      <c r="C34" s="55"/>
      <c r="D34" s="55"/>
      <c r="E34" s="53"/>
      <c r="F34" s="53"/>
      <c r="G34" s="29">
        <f t="shared" si="0"/>
        <v>0</v>
      </c>
      <c r="H34" s="29">
        <f t="shared" si="1"/>
        <v>0</v>
      </c>
      <c r="I34" s="67">
        <f t="shared" si="2"/>
        <v>0</v>
      </c>
      <c r="J34" s="101">
        <f t="shared" si="3"/>
        <v>0</v>
      </c>
    </row>
    <row r="35" spans="1:10" ht="27" customHeight="1">
      <c r="A35" s="25">
        <v>29</v>
      </c>
      <c r="B35" s="54"/>
      <c r="C35" s="55"/>
      <c r="D35" s="55"/>
      <c r="E35" s="53"/>
      <c r="F35" s="53"/>
      <c r="G35" s="29">
        <f t="shared" si="0"/>
        <v>0</v>
      </c>
      <c r="H35" s="29">
        <f t="shared" si="1"/>
        <v>0</v>
      </c>
      <c r="I35" s="67">
        <f t="shared" si="2"/>
        <v>0</v>
      </c>
      <c r="J35" s="101">
        <f t="shared" si="3"/>
        <v>0</v>
      </c>
    </row>
    <row r="36" spans="1:10" ht="27" customHeight="1">
      <c r="A36" s="25">
        <v>30</v>
      </c>
      <c r="B36" s="54"/>
      <c r="C36" s="55"/>
      <c r="D36" s="55"/>
      <c r="E36" s="53"/>
      <c r="F36" s="53"/>
      <c r="G36" s="29">
        <f t="shared" ref="G36" si="4">E36*F36</f>
        <v>0</v>
      </c>
      <c r="H36" s="29">
        <f t="shared" si="1"/>
        <v>0</v>
      </c>
      <c r="I36" s="67">
        <f t="shared" si="2"/>
        <v>0</v>
      </c>
      <c r="J36" s="103">
        <f t="shared" si="3"/>
        <v>0</v>
      </c>
    </row>
    <row r="37" spans="1:10" ht="27" customHeight="1">
      <c r="A37" s="25">
        <v>31</v>
      </c>
      <c r="B37" s="54"/>
      <c r="C37" s="55"/>
      <c r="D37" s="55"/>
      <c r="E37" s="53"/>
      <c r="F37" s="53"/>
      <c r="G37" s="29">
        <f t="shared" ref="G37:G39" si="5">E37*F37</f>
        <v>0</v>
      </c>
      <c r="H37" s="29">
        <f t="shared" ref="H37:H39" si="6">G37*0.1</f>
        <v>0</v>
      </c>
      <c r="I37" s="67">
        <f t="shared" si="2"/>
        <v>0</v>
      </c>
      <c r="J37" s="101">
        <f t="shared" ref="J37:J39" si="7">MIN(10000,I37)</f>
        <v>0</v>
      </c>
    </row>
    <row r="38" spans="1:10" ht="27" customHeight="1">
      <c r="A38" s="25">
        <v>32</v>
      </c>
      <c r="B38" s="54"/>
      <c r="C38" s="55"/>
      <c r="D38" s="55"/>
      <c r="E38" s="53"/>
      <c r="F38" s="53"/>
      <c r="G38" s="29">
        <f t="shared" si="5"/>
        <v>0</v>
      </c>
      <c r="H38" s="29">
        <f t="shared" si="6"/>
        <v>0</v>
      </c>
      <c r="I38" s="67">
        <f t="shared" si="2"/>
        <v>0</v>
      </c>
      <c r="J38" s="101">
        <f t="shared" si="7"/>
        <v>0</v>
      </c>
    </row>
    <row r="39" spans="1:10" ht="27" customHeight="1">
      <c r="A39" s="25">
        <v>33</v>
      </c>
      <c r="B39" s="54"/>
      <c r="C39" s="55"/>
      <c r="D39" s="55"/>
      <c r="E39" s="53"/>
      <c r="F39" s="53"/>
      <c r="G39" s="29">
        <f t="shared" si="5"/>
        <v>0</v>
      </c>
      <c r="H39" s="29">
        <f t="shared" si="6"/>
        <v>0</v>
      </c>
      <c r="I39" s="67">
        <f t="shared" si="2"/>
        <v>0</v>
      </c>
      <c r="J39" s="101">
        <f t="shared" si="7"/>
        <v>0</v>
      </c>
    </row>
    <row r="40" spans="1:10" ht="27" customHeight="1">
      <c r="A40" s="25">
        <v>34</v>
      </c>
      <c r="B40" s="54"/>
      <c r="C40" s="55"/>
      <c r="D40" s="55"/>
      <c r="E40" s="53"/>
      <c r="F40" s="53"/>
      <c r="G40" s="29">
        <f t="shared" ref="G40:G41" si="8">E40*F40</f>
        <v>0</v>
      </c>
      <c r="H40" s="29">
        <f t="shared" ref="H40:H41" si="9">G40*0.1</f>
        <v>0</v>
      </c>
      <c r="I40" s="67">
        <f t="shared" si="2"/>
        <v>0</v>
      </c>
      <c r="J40" s="101">
        <f t="shared" ref="J40:J41" si="10">MIN(10000,I40)</f>
        <v>0</v>
      </c>
    </row>
    <row r="41" spans="1:10" ht="27" customHeight="1" thickBot="1">
      <c r="A41" s="131">
        <v>35</v>
      </c>
      <c r="B41" s="132"/>
      <c r="C41" s="133"/>
      <c r="D41" s="133"/>
      <c r="E41" s="134"/>
      <c r="F41" s="134"/>
      <c r="G41" s="135">
        <f t="shared" si="8"/>
        <v>0</v>
      </c>
      <c r="H41" s="135">
        <f t="shared" si="9"/>
        <v>0</v>
      </c>
      <c r="I41" s="137">
        <f t="shared" si="2"/>
        <v>0</v>
      </c>
      <c r="J41" s="136">
        <f t="shared" si="10"/>
        <v>0</v>
      </c>
    </row>
    <row r="42" spans="1:10" ht="27" customHeight="1">
      <c r="A42" s="196" t="s">
        <v>183</v>
      </c>
      <c r="B42" s="197"/>
      <c r="C42" s="197"/>
      <c r="D42" s="197"/>
      <c r="E42" s="197"/>
      <c r="F42" s="197"/>
      <c r="G42" s="197"/>
      <c r="H42" s="197"/>
      <c r="I42" s="197"/>
      <c r="J42" s="198"/>
    </row>
    <row r="43" spans="1:10">
      <c r="A43" s="104"/>
      <c r="B43" s="31"/>
      <c r="C43" s="31"/>
      <c r="D43" s="31"/>
      <c r="E43" s="31"/>
      <c r="F43" s="31"/>
      <c r="G43" s="31"/>
      <c r="H43" s="31"/>
      <c r="I43" s="31"/>
      <c r="J43" s="105"/>
    </row>
    <row r="44" spans="1:10">
      <c r="A44" s="22"/>
      <c r="J44" s="32"/>
    </row>
    <row r="45" spans="1:10">
      <c r="A45" s="22"/>
      <c r="J45" s="32"/>
    </row>
    <row r="46" spans="1:10">
      <c r="A46" s="22"/>
      <c r="J46" s="32"/>
    </row>
    <row r="47" spans="1:10">
      <c r="A47" s="22"/>
      <c r="J47" s="32"/>
    </row>
    <row r="48" spans="1:10">
      <c r="A48" s="22"/>
      <c r="J48" s="32"/>
    </row>
    <row r="49" spans="1:10">
      <c r="A49" s="22"/>
      <c r="J49" s="32"/>
    </row>
    <row r="50" spans="1:10">
      <c r="A50" s="22"/>
      <c r="J50" s="32"/>
    </row>
    <row r="51" spans="1:10">
      <c r="A51" s="22"/>
      <c r="J51" s="32"/>
    </row>
    <row r="52" spans="1:10">
      <c r="A52" s="22"/>
      <c r="J52" s="32"/>
    </row>
    <row r="53" spans="1:10">
      <c r="A53" s="22"/>
      <c r="J53" s="32"/>
    </row>
    <row r="54" spans="1:10">
      <c r="A54" s="22"/>
      <c r="J54" s="32"/>
    </row>
    <row r="55" spans="1:10">
      <c r="A55" s="22"/>
      <c r="J55" s="32"/>
    </row>
    <row r="56" spans="1:10">
      <c r="A56" s="22"/>
      <c r="J56" s="32"/>
    </row>
    <row r="57" spans="1:10">
      <c r="A57" s="22"/>
      <c r="J57" s="32"/>
    </row>
    <row r="58" spans="1:10">
      <c r="A58" s="22"/>
      <c r="J58" s="32"/>
    </row>
    <row r="59" spans="1:10">
      <c r="A59" s="22"/>
      <c r="J59" s="32"/>
    </row>
    <row r="60" spans="1:10">
      <c r="A60" s="22"/>
      <c r="J60" s="32"/>
    </row>
    <row r="61" spans="1:10">
      <c r="A61" s="22"/>
      <c r="J61" s="32"/>
    </row>
    <row r="62" spans="1:10">
      <c r="A62" s="22"/>
      <c r="J62" s="32"/>
    </row>
    <row r="63" spans="1:10">
      <c r="A63" s="22"/>
      <c r="J63" s="32"/>
    </row>
    <row r="64" spans="1:10">
      <c r="A64" s="22"/>
      <c r="J64" s="32"/>
    </row>
    <row r="65" spans="1:10">
      <c r="A65" s="22"/>
      <c r="J65" s="32"/>
    </row>
    <row r="66" spans="1:10">
      <c r="A66" s="22"/>
      <c r="J66" s="32"/>
    </row>
    <row r="67" spans="1:10">
      <c r="A67" s="22"/>
      <c r="J67" s="32"/>
    </row>
    <row r="68" spans="1:10">
      <c r="A68" s="22"/>
      <c r="J68" s="32"/>
    </row>
    <row r="69" spans="1:10">
      <c r="A69" s="22"/>
      <c r="J69" s="32"/>
    </row>
    <row r="70" spans="1:10">
      <c r="A70" s="22"/>
      <c r="J70" s="32"/>
    </row>
    <row r="71" spans="1:10">
      <c r="A71" s="33"/>
      <c r="B71" s="34"/>
      <c r="C71" s="34"/>
      <c r="D71" s="34"/>
      <c r="E71" s="34"/>
      <c r="F71" s="34"/>
      <c r="G71" s="34"/>
      <c r="H71" s="34"/>
      <c r="I71" s="34"/>
      <c r="J71" s="35"/>
    </row>
    <row r="72" spans="1:10" ht="27" customHeight="1">
      <c r="A72" s="153" t="s">
        <v>183</v>
      </c>
      <c r="B72" s="154"/>
      <c r="C72" s="154"/>
      <c r="D72" s="154"/>
      <c r="E72" s="154"/>
      <c r="F72" s="154"/>
      <c r="G72" s="154"/>
      <c r="H72" s="154"/>
      <c r="I72" s="154"/>
      <c r="J72" s="155"/>
    </row>
    <row r="73" spans="1:10">
      <c r="A73" s="22"/>
      <c r="J73" s="32"/>
    </row>
    <row r="74" spans="1:10">
      <c r="A74" s="22"/>
      <c r="J74" s="32"/>
    </row>
    <row r="75" spans="1:10">
      <c r="A75" s="22"/>
      <c r="J75" s="32"/>
    </row>
    <row r="76" spans="1:10">
      <c r="A76" s="22"/>
      <c r="J76" s="32"/>
    </row>
    <row r="77" spans="1:10">
      <c r="A77" s="22"/>
      <c r="J77" s="32"/>
    </row>
    <row r="78" spans="1:10">
      <c r="A78" s="22"/>
      <c r="J78" s="32"/>
    </row>
    <row r="79" spans="1:10">
      <c r="A79" s="22"/>
      <c r="J79" s="32"/>
    </row>
    <row r="80" spans="1:10">
      <c r="A80" s="22"/>
      <c r="J80" s="32"/>
    </row>
    <row r="81" spans="1:10">
      <c r="A81" s="22"/>
      <c r="J81" s="32"/>
    </row>
    <row r="82" spans="1:10">
      <c r="A82" s="22"/>
      <c r="J82" s="32"/>
    </row>
    <row r="83" spans="1:10">
      <c r="A83" s="22"/>
      <c r="J83" s="32"/>
    </row>
    <row r="84" spans="1:10">
      <c r="A84" s="22"/>
      <c r="J84" s="32"/>
    </row>
    <row r="85" spans="1:10">
      <c r="A85" s="22"/>
      <c r="J85" s="32"/>
    </row>
    <row r="86" spans="1:10">
      <c r="A86" s="22"/>
      <c r="J86" s="32"/>
    </row>
    <row r="87" spans="1:10">
      <c r="A87" s="22"/>
      <c r="J87" s="32"/>
    </row>
    <row r="88" spans="1:10">
      <c r="A88" s="22"/>
      <c r="J88" s="32"/>
    </row>
    <row r="89" spans="1:10">
      <c r="A89" s="22"/>
      <c r="J89" s="32"/>
    </row>
    <row r="90" spans="1:10">
      <c r="A90" s="22"/>
      <c r="J90" s="32"/>
    </row>
    <row r="91" spans="1:10">
      <c r="A91" s="22"/>
      <c r="J91" s="32"/>
    </row>
    <row r="92" spans="1:10">
      <c r="A92" s="22"/>
      <c r="J92" s="32"/>
    </row>
    <row r="93" spans="1:10">
      <c r="A93" s="22"/>
      <c r="J93" s="32"/>
    </row>
    <row r="94" spans="1:10">
      <c r="A94" s="22"/>
      <c r="J94" s="32"/>
    </row>
    <row r="95" spans="1:10">
      <c r="A95" s="22"/>
      <c r="J95" s="32"/>
    </row>
    <row r="96" spans="1:10">
      <c r="A96" s="22"/>
      <c r="J96" s="32"/>
    </row>
    <row r="97" spans="1:10">
      <c r="A97" s="22"/>
      <c r="J97" s="32"/>
    </row>
    <row r="98" spans="1:10">
      <c r="A98" s="22"/>
      <c r="J98" s="32"/>
    </row>
    <row r="99" spans="1:10">
      <c r="A99" s="33"/>
      <c r="B99" s="34"/>
      <c r="C99" s="34"/>
      <c r="D99" s="34"/>
      <c r="E99" s="34"/>
      <c r="F99" s="34"/>
      <c r="G99" s="34"/>
      <c r="H99" s="34"/>
      <c r="I99" s="34"/>
      <c r="J99" s="35"/>
    </row>
  </sheetData>
  <sheetProtection sheet="1" objects="1" scenarios="1"/>
  <mergeCells count="10">
    <mergeCell ref="A42:J42"/>
    <mergeCell ref="A72:J72"/>
    <mergeCell ref="A2:C3"/>
    <mergeCell ref="E2:F2"/>
    <mergeCell ref="G2:I2"/>
    <mergeCell ref="E3:F3"/>
    <mergeCell ref="G3:I4"/>
    <mergeCell ref="A4:C4"/>
    <mergeCell ref="D4:F4"/>
    <mergeCell ref="J3:J4"/>
  </mergeCells>
  <phoneticPr fontId="3"/>
  <conditionalFormatting sqref="I7:I41">
    <cfRule type="cellIs" dxfId="17" priority="1" operator="greaterThan">
      <formula>10000</formula>
    </cfRule>
  </conditionalFormatting>
  <pageMargins left="0.70866141732283472" right="0.31496062992125984" top="0.55118110236220474" bottom="0.55118110236220474" header="0.31496062992125984" footer="0.31496062992125984"/>
  <pageSetup paperSize="9" scale="69" fitToHeight="0" orientation="portrait" r:id="rId1"/>
  <headerFooter>
    <oddHeader>&amp;R（借入申請者）&amp;F</oddHeader>
  </headerFooter>
  <rowBreaks count="1" manualBreakCount="1">
    <brk id="41" max="16383" man="1"/>
  </rowBreaks>
  <drawing r:id="rId2"/>
  <legacyDrawing r:id="rId3"/>
  <extLst>
    <ext xmlns:x14="http://schemas.microsoft.com/office/spreadsheetml/2009/9/main" uri="{CCE6A557-97BC-4b89-ADB6-D9C93CAAB3DF}">
      <x14:dataValidations xmlns:xm="http://schemas.microsoft.com/office/excel/2006/main" count="2">
        <x14:dataValidation type="list" allowBlank="1" showInputMessage="1" showErrorMessage="1" xr:uid="{4F8E1361-F893-4D81-B427-DBB897CFC717}">
          <x14:formula1>
            <xm:f>リスト!$C$19:$K$19</xm:f>
          </x14:formula1>
          <xm:sqref>D7:D41</xm:sqref>
        </x14:dataValidation>
        <x14:dataValidation type="date" allowBlank="1" showInputMessage="1" showErrorMessage="1" xr:uid="{C80E354D-A42F-4757-9298-8A8CBF1B6F2D}">
          <x14:formula1>
            <xm:f>合計!$F$40</xm:f>
          </x14:formula1>
          <x14:formula2>
            <xm:f>合計!$G$40</xm:f>
          </x14:formula2>
          <xm:sqref>B7:B41</xm:sqref>
        </x14:dataValidation>
      </x14:dataValidations>
    </ext>
  </extLst>
</worksheet>
</file>

<file path=xl/worksheets/sheet1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A0F7642-8A64-4E46-A54C-497C9A3DD2A5}">
  <sheetPr>
    <tabColor rgb="FF00B050"/>
    <pageSetUpPr fitToPage="1"/>
  </sheetPr>
  <dimension ref="A1:J41"/>
  <sheetViews>
    <sheetView zoomScaleNormal="100" workbookViewId="0">
      <selection activeCell="E7" sqref="E7:F12"/>
    </sheetView>
  </sheetViews>
  <sheetFormatPr defaultRowHeight="18.75"/>
  <cols>
    <col min="1" max="1" width="4.75" customWidth="1"/>
    <col min="3" max="3" width="16.25" customWidth="1"/>
    <col min="4" max="4" width="20.75" customWidth="1"/>
    <col min="5" max="5" width="14.375" bestFit="1" customWidth="1"/>
    <col min="8" max="8" width="9.75" bestFit="1" customWidth="1"/>
    <col min="9" max="9" width="14.5" customWidth="1"/>
    <col min="10" max="10" width="11" customWidth="1"/>
  </cols>
  <sheetData>
    <row r="1" spans="1:10">
      <c r="G1" s="34"/>
      <c r="H1" s="34"/>
      <c r="I1" s="34"/>
    </row>
    <row r="2" spans="1:10">
      <c r="A2" s="156" t="s">
        <v>196</v>
      </c>
      <c r="B2" s="157"/>
      <c r="C2" s="231"/>
      <c r="D2" s="28" t="s">
        <v>181</v>
      </c>
      <c r="E2" s="214" t="s">
        <v>180</v>
      </c>
      <c r="F2" s="159"/>
      <c r="G2" s="160" t="s">
        <v>182</v>
      </c>
      <c r="H2" s="160"/>
      <c r="I2" s="160"/>
      <c r="J2" s="30"/>
    </row>
    <row r="3" spans="1:10" ht="36" customHeight="1">
      <c r="A3" s="232"/>
      <c r="B3" s="233"/>
      <c r="C3" s="234"/>
      <c r="D3" s="82">
        <f>MIN(50000,J7+J8+J9+J10+J11+J12)</f>
        <v>0</v>
      </c>
      <c r="E3" s="215">
        <f>SUM(I7:I12)</f>
        <v>0</v>
      </c>
      <c r="F3" s="162"/>
      <c r="G3" s="226" t="s">
        <v>191</v>
      </c>
      <c r="H3" s="227"/>
      <c r="I3" s="227"/>
      <c r="J3" s="38"/>
    </row>
    <row r="4" spans="1:10">
      <c r="A4" s="166" t="s">
        <v>195</v>
      </c>
      <c r="B4" s="167"/>
      <c r="C4" s="168"/>
      <c r="D4" s="182" t="s">
        <v>190</v>
      </c>
      <c r="E4" s="170"/>
      <c r="F4" s="171"/>
      <c r="G4" s="228"/>
      <c r="H4" s="228"/>
      <c r="I4" s="228"/>
      <c r="J4" s="39"/>
    </row>
    <row r="5" spans="1:10" ht="19.5" thickBot="1"/>
    <row r="6" spans="1:10" ht="19.5" thickTop="1">
      <c r="A6" s="26" t="s">
        <v>169</v>
      </c>
      <c r="B6" s="26" t="s">
        <v>172</v>
      </c>
      <c r="C6" s="26" t="s">
        <v>170</v>
      </c>
      <c r="D6" s="26" t="s">
        <v>171</v>
      </c>
      <c r="E6" s="26" t="s">
        <v>174</v>
      </c>
      <c r="F6" s="26" t="s">
        <v>173</v>
      </c>
      <c r="G6" s="26" t="s">
        <v>177</v>
      </c>
      <c r="H6" s="36" t="s">
        <v>176</v>
      </c>
      <c r="I6" s="43" t="s">
        <v>175</v>
      </c>
      <c r="J6" s="42" t="s">
        <v>193</v>
      </c>
    </row>
    <row r="7" spans="1:10" ht="27" customHeight="1">
      <c r="A7" s="25">
        <v>1</v>
      </c>
      <c r="B7" s="54"/>
      <c r="C7" s="55"/>
      <c r="D7" s="55"/>
      <c r="E7" s="53"/>
      <c r="F7" s="53"/>
      <c r="G7" s="29">
        <f>E7*F7</f>
        <v>0</v>
      </c>
      <c r="H7" s="40">
        <f>G7*0.1</f>
        <v>0</v>
      </c>
      <c r="I7" s="57">
        <f>G7+H7</f>
        <v>0</v>
      </c>
      <c r="J7" s="101">
        <f>MIN(10000,I7)</f>
        <v>0</v>
      </c>
    </row>
    <row r="8" spans="1:10" ht="27" customHeight="1">
      <c r="A8" s="25">
        <v>2</v>
      </c>
      <c r="B8" s="54"/>
      <c r="C8" s="55"/>
      <c r="D8" s="55"/>
      <c r="E8" s="53"/>
      <c r="F8" s="53"/>
      <c r="G8" s="29">
        <f t="shared" ref="G8:G10" si="0">E8*F8</f>
        <v>0</v>
      </c>
      <c r="H8" s="40">
        <f t="shared" ref="H8:H10" si="1">G8*0.1</f>
        <v>0</v>
      </c>
      <c r="I8" s="57">
        <f>G8+H8</f>
        <v>0</v>
      </c>
      <c r="J8" s="101">
        <f>MIN(10000,I8)</f>
        <v>0</v>
      </c>
    </row>
    <row r="9" spans="1:10" ht="27" customHeight="1">
      <c r="A9" s="25">
        <v>3</v>
      </c>
      <c r="B9" s="54"/>
      <c r="C9" s="55"/>
      <c r="D9" s="55"/>
      <c r="E9" s="53"/>
      <c r="F9" s="53"/>
      <c r="G9" s="29">
        <f t="shared" si="0"/>
        <v>0</v>
      </c>
      <c r="H9" s="40">
        <f t="shared" si="1"/>
        <v>0</v>
      </c>
      <c r="I9" s="57">
        <f>G9+H9</f>
        <v>0</v>
      </c>
      <c r="J9" s="101">
        <f t="shared" ref="J9:J11" si="2">MIN(10000,I9)</f>
        <v>0</v>
      </c>
    </row>
    <row r="10" spans="1:10" ht="27" customHeight="1">
      <c r="A10" s="25">
        <v>4</v>
      </c>
      <c r="B10" s="54"/>
      <c r="C10" s="55"/>
      <c r="D10" s="55"/>
      <c r="E10" s="53"/>
      <c r="F10" s="53"/>
      <c r="G10" s="29">
        <f t="shared" si="0"/>
        <v>0</v>
      </c>
      <c r="H10" s="40">
        <f t="shared" si="1"/>
        <v>0</v>
      </c>
      <c r="I10" s="57">
        <f t="shared" ref="I10" si="3">G10+H10</f>
        <v>0</v>
      </c>
      <c r="J10" s="101">
        <f>MIN(10000,I10)</f>
        <v>0</v>
      </c>
    </row>
    <row r="11" spans="1:10" ht="27" hidden="1" customHeight="1">
      <c r="A11" s="25">
        <v>5</v>
      </c>
      <c r="B11" s="54"/>
      <c r="C11" s="55"/>
      <c r="D11" s="55"/>
      <c r="E11" s="53"/>
      <c r="F11" s="53"/>
      <c r="G11" s="29">
        <f t="shared" ref="G11" si="4">E11*F11</f>
        <v>0</v>
      </c>
      <c r="H11" s="40">
        <f t="shared" ref="H11" si="5">G11*0.1</f>
        <v>0</v>
      </c>
      <c r="I11" s="57">
        <f t="shared" ref="I11" si="6">G11+H11</f>
        <v>0</v>
      </c>
      <c r="J11" s="101">
        <f t="shared" si="2"/>
        <v>0</v>
      </c>
    </row>
    <row r="12" spans="1:10" ht="27" customHeight="1" thickBot="1">
      <c r="A12" s="25">
        <v>5</v>
      </c>
      <c r="B12" s="54"/>
      <c r="C12" s="55"/>
      <c r="D12" s="55"/>
      <c r="E12" s="53"/>
      <c r="F12" s="53"/>
      <c r="G12" s="29">
        <f t="shared" ref="G12" si="7">E12*F12</f>
        <v>0</v>
      </c>
      <c r="H12" s="40">
        <f t="shared" ref="H12" si="8">G12*0.1</f>
        <v>0</v>
      </c>
      <c r="I12" s="57">
        <f>G12+H12</f>
        <v>0</v>
      </c>
      <c r="J12" s="102">
        <f>MIN(10000,I12)</f>
        <v>0</v>
      </c>
    </row>
    <row r="13" spans="1:10" ht="27" customHeight="1" thickTop="1">
      <c r="A13" s="196" t="s">
        <v>183</v>
      </c>
      <c r="B13" s="197"/>
      <c r="C13" s="197"/>
      <c r="D13" s="197"/>
      <c r="E13" s="197"/>
      <c r="F13" s="197"/>
      <c r="G13" s="197"/>
      <c r="H13" s="197"/>
      <c r="I13" s="197"/>
      <c r="J13" s="198"/>
    </row>
    <row r="14" spans="1:10" ht="27" customHeight="1">
      <c r="A14" s="185"/>
      <c r="B14" s="186"/>
      <c r="C14" s="186"/>
      <c r="D14" s="186"/>
      <c r="E14" s="186"/>
      <c r="F14" s="186"/>
      <c r="G14" s="186"/>
      <c r="H14" s="186"/>
      <c r="I14" s="186"/>
      <c r="J14" s="187"/>
    </row>
    <row r="15" spans="1:10" ht="27" customHeight="1">
      <c r="A15" s="188"/>
      <c r="B15" s="189"/>
      <c r="C15" s="189"/>
      <c r="D15" s="189"/>
      <c r="E15" s="189"/>
      <c r="F15" s="189"/>
      <c r="G15" s="189"/>
      <c r="H15" s="189"/>
      <c r="I15" s="189"/>
      <c r="J15" s="190"/>
    </row>
    <row r="16" spans="1:10" ht="27" customHeight="1">
      <c r="A16" s="188"/>
      <c r="B16" s="189"/>
      <c r="C16" s="189"/>
      <c r="D16" s="189"/>
      <c r="E16" s="189"/>
      <c r="F16" s="189"/>
      <c r="G16" s="189"/>
      <c r="H16" s="189"/>
      <c r="I16" s="189"/>
      <c r="J16" s="190"/>
    </row>
    <row r="17" spans="1:10" ht="27" customHeight="1">
      <c r="A17" s="188"/>
      <c r="B17" s="189"/>
      <c r="C17" s="189"/>
      <c r="D17" s="189"/>
      <c r="E17" s="189"/>
      <c r="F17" s="189"/>
      <c r="G17" s="189"/>
      <c r="H17" s="189"/>
      <c r="I17" s="189"/>
      <c r="J17" s="190"/>
    </row>
    <row r="18" spans="1:10" ht="27" customHeight="1">
      <c r="A18" s="188"/>
      <c r="B18" s="189"/>
      <c r="C18" s="189"/>
      <c r="D18" s="189"/>
      <c r="E18" s="189"/>
      <c r="F18" s="189"/>
      <c r="G18" s="189"/>
      <c r="H18" s="189"/>
      <c r="I18" s="189"/>
      <c r="J18" s="190"/>
    </row>
    <row r="19" spans="1:10" ht="27" customHeight="1">
      <c r="A19" s="188"/>
      <c r="B19" s="189"/>
      <c r="C19" s="189"/>
      <c r="D19" s="189"/>
      <c r="E19" s="189"/>
      <c r="F19" s="189"/>
      <c r="G19" s="189"/>
      <c r="H19" s="189"/>
      <c r="I19" s="189"/>
      <c r="J19" s="190"/>
    </row>
    <row r="20" spans="1:10" ht="27" customHeight="1">
      <c r="A20" s="188"/>
      <c r="B20" s="189"/>
      <c r="C20" s="189"/>
      <c r="D20" s="189"/>
      <c r="E20" s="189"/>
      <c r="F20" s="189"/>
      <c r="G20" s="189"/>
      <c r="H20" s="189"/>
      <c r="I20" s="189"/>
      <c r="J20" s="190"/>
    </row>
    <row r="21" spans="1:10" ht="27" customHeight="1">
      <c r="A21" s="188"/>
      <c r="B21" s="189"/>
      <c r="C21" s="189"/>
      <c r="D21" s="189"/>
      <c r="E21" s="189"/>
      <c r="F21" s="189"/>
      <c r="G21" s="189"/>
      <c r="H21" s="189"/>
      <c r="I21" s="189"/>
      <c r="J21" s="190"/>
    </row>
    <row r="22" spans="1:10" ht="27" customHeight="1">
      <c r="A22" s="188"/>
      <c r="B22" s="189"/>
      <c r="C22" s="189"/>
      <c r="D22" s="189"/>
      <c r="E22" s="189"/>
      <c r="F22" s="189"/>
      <c r="G22" s="189"/>
      <c r="H22" s="189"/>
      <c r="I22" s="189"/>
      <c r="J22" s="190"/>
    </row>
    <row r="23" spans="1:10" ht="27" customHeight="1">
      <c r="A23" s="188"/>
      <c r="B23" s="189"/>
      <c r="C23" s="189"/>
      <c r="D23" s="189"/>
      <c r="E23" s="189"/>
      <c r="F23" s="189"/>
      <c r="G23" s="189"/>
      <c r="H23" s="189"/>
      <c r="I23" s="189"/>
      <c r="J23" s="190"/>
    </row>
    <row r="24" spans="1:10" ht="27" customHeight="1">
      <c r="A24" s="188"/>
      <c r="B24" s="189"/>
      <c r="C24" s="189"/>
      <c r="D24" s="189"/>
      <c r="E24" s="189"/>
      <c r="F24" s="189"/>
      <c r="G24" s="189"/>
      <c r="H24" s="189"/>
      <c r="I24" s="189"/>
      <c r="J24" s="190"/>
    </row>
    <row r="25" spans="1:10" ht="27" customHeight="1">
      <c r="A25" s="188"/>
      <c r="B25" s="189"/>
      <c r="C25" s="189"/>
      <c r="D25" s="189"/>
      <c r="E25" s="189"/>
      <c r="F25" s="189"/>
      <c r="G25" s="189"/>
      <c r="H25" s="189"/>
      <c r="I25" s="189"/>
      <c r="J25" s="190"/>
    </row>
    <row r="26" spans="1:10" ht="27" customHeight="1">
      <c r="A26" s="188"/>
      <c r="B26" s="189"/>
      <c r="C26" s="189"/>
      <c r="D26" s="189"/>
      <c r="E26" s="189"/>
      <c r="F26" s="189"/>
      <c r="G26" s="189"/>
      <c r="H26" s="189"/>
      <c r="I26" s="189"/>
      <c r="J26" s="190"/>
    </row>
    <row r="27" spans="1:10" ht="27" customHeight="1">
      <c r="A27" s="188"/>
      <c r="B27" s="189"/>
      <c r="C27" s="189"/>
      <c r="D27" s="189"/>
      <c r="E27" s="189"/>
      <c r="F27" s="189"/>
      <c r="G27" s="189"/>
      <c r="H27" s="189"/>
      <c r="I27" s="189"/>
      <c r="J27" s="190"/>
    </row>
    <row r="28" spans="1:10" ht="27" customHeight="1">
      <c r="A28" s="188"/>
      <c r="B28" s="189"/>
      <c r="C28" s="189"/>
      <c r="D28" s="189"/>
      <c r="E28" s="189"/>
      <c r="F28" s="189"/>
      <c r="G28" s="189"/>
      <c r="H28" s="189"/>
      <c r="I28" s="189"/>
      <c r="J28" s="190"/>
    </row>
    <row r="29" spans="1:10" ht="27" customHeight="1">
      <c r="A29" s="188"/>
      <c r="B29" s="189"/>
      <c r="C29" s="189"/>
      <c r="D29" s="189"/>
      <c r="E29" s="189"/>
      <c r="F29" s="189"/>
      <c r="G29" s="189"/>
      <c r="H29" s="189"/>
      <c r="I29" s="189"/>
      <c r="J29" s="190"/>
    </row>
    <row r="30" spans="1:10" ht="27" customHeight="1">
      <c r="A30" s="188"/>
      <c r="B30" s="189"/>
      <c r="C30" s="189"/>
      <c r="D30" s="189"/>
      <c r="E30" s="189"/>
      <c r="F30" s="189"/>
      <c r="G30" s="189"/>
      <c r="H30" s="189"/>
      <c r="I30" s="189"/>
      <c r="J30" s="190"/>
    </row>
    <row r="31" spans="1:10" ht="27" customHeight="1">
      <c r="A31" s="188"/>
      <c r="B31" s="189"/>
      <c r="C31" s="189"/>
      <c r="D31" s="189"/>
      <c r="E31" s="189"/>
      <c r="F31" s="189"/>
      <c r="G31" s="189"/>
      <c r="H31" s="189"/>
      <c r="I31" s="189"/>
      <c r="J31" s="190"/>
    </row>
    <row r="32" spans="1:10" ht="27" customHeight="1">
      <c r="A32" s="188"/>
      <c r="B32" s="189"/>
      <c r="C32" s="189"/>
      <c r="D32" s="189"/>
      <c r="E32" s="189"/>
      <c r="F32" s="189"/>
      <c r="G32" s="189"/>
      <c r="H32" s="189"/>
      <c r="I32" s="189"/>
      <c r="J32" s="190"/>
    </row>
    <row r="33" spans="1:10" ht="27" customHeight="1">
      <c r="A33" s="188"/>
      <c r="B33" s="189"/>
      <c r="C33" s="189"/>
      <c r="D33" s="189"/>
      <c r="E33" s="189"/>
      <c r="F33" s="189"/>
      <c r="G33" s="189"/>
      <c r="H33" s="189"/>
      <c r="I33" s="189"/>
      <c r="J33" s="190"/>
    </row>
    <row r="34" spans="1:10" ht="27" customHeight="1">
      <c r="A34" s="188"/>
      <c r="B34" s="189"/>
      <c r="C34" s="189"/>
      <c r="D34" s="189"/>
      <c r="E34" s="189"/>
      <c r="F34" s="189"/>
      <c r="G34" s="189"/>
      <c r="H34" s="189"/>
      <c r="I34" s="189"/>
      <c r="J34" s="190"/>
    </row>
    <row r="35" spans="1:10" ht="27" customHeight="1">
      <c r="A35" s="188"/>
      <c r="B35" s="189"/>
      <c r="C35" s="189"/>
      <c r="D35" s="189"/>
      <c r="E35" s="189"/>
      <c r="F35" s="189"/>
      <c r="G35" s="189"/>
      <c r="H35" s="189"/>
      <c r="I35" s="189"/>
      <c r="J35" s="190"/>
    </row>
    <row r="36" spans="1:10" ht="27" customHeight="1">
      <c r="A36" s="188"/>
      <c r="B36" s="189"/>
      <c r="C36" s="189"/>
      <c r="D36" s="189"/>
      <c r="E36" s="189"/>
      <c r="F36" s="189"/>
      <c r="G36" s="189"/>
      <c r="H36" s="189"/>
      <c r="I36" s="189"/>
      <c r="J36" s="190"/>
    </row>
    <row r="37" spans="1:10" ht="27" customHeight="1">
      <c r="A37" s="188"/>
      <c r="B37" s="189"/>
      <c r="C37" s="189"/>
      <c r="D37" s="189"/>
      <c r="E37" s="189"/>
      <c r="F37" s="189"/>
      <c r="G37" s="189"/>
      <c r="H37" s="189"/>
      <c r="I37" s="189"/>
      <c r="J37" s="190"/>
    </row>
    <row r="38" spans="1:10" ht="27" customHeight="1">
      <c r="A38" s="188"/>
      <c r="B38" s="189"/>
      <c r="C38" s="189"/>
      <c r="D38" s="189"/>
      <c r="E38" s="189"/>
      <c r="F38" s="189"/>
      <c r="G38" s="189"/>
      <c r="H38" s="189"/>
      <c r="I38" s="189"/>
      <c r="J38" s="190"/>
    </row>
    <row r="39" spans="1:10" ht="27" customHeight="1">
      <c r="A39" s="188"/>
      <c r="B39" s="189"/>
      <c r="C39" s="189"/>
      <c r="D39" s="189"/>
      <c r="E39" s="189"/>
      <c r="F39" s="189"/>
      <c r="G39" s="189"/>
      <c r="H39" s="189"/>
      <c r="I39" s="189"/>
      <c r="J39" s="190"/>
    </row>
    <row r="40" spans="1:10" ht="27" customHeight="1">
      <c r="A40" s="188"/>
      <c r="B40" s="189"/>
      <c r="C40" s="189"/>
      <c r="D40" s="189"/>
      <c r="E40" s="189"/>
      <c r="F40" s="189"/>
      <c r="G40" s="189"/>
      <c r="H40" s="189"/>
      <c r="I40" s="189"/>
      <c r="J40" s="190"/>
    </row>
    <row r="41" spans="1:10" ht="27" customHeight="1">
      <c r="A41" s="169"/>
      <c r="B41" s="191"/>
      <c r="C41" s="191"/>
      <c r="D41" s="191"/>
      <c r="E41" s="191"/>
      <c r="F41" s="191"/>
      <c r="G41" s="191"/>
      <c r="H41" s="191"/>
      <c r="I41" s="191"/>
      <c r="J41" s="192"/>
    </row>
  </sheetData>
  <sheetProtection sheet="1" objects="1" scenarios="1"/>
  <dataConsolidate/>
  <mergeCells count="9">
    <mergeCell ref="A13:J13"/>
    <mergeCell ref="A14:J41"/>
    <mergeCell ref="A2:C3"/>
    <mergeCell ref="E2:F2"/>
    <mergeCell ref="G2:I2"/>
    <mergeCell ref="E3:F3"/>
    <mergeCell ref="G3:I4"/>
    <mergeCell ref="A4:C4"/>
    <mergeCell ref="D4:F4"/>
  </mergeCells>
  <phoneticPr fontId="3"/>
  <conditionalFormatting sqref="I7:I12">
    <cfRule type="cellIs" dxfId="16" priority="1" operator="greaterThan">
      <formula>10000</formula>
    </cfRule>
  </conditionalFormatting>
  <conditionalFormatting sqref="J7:J12">
    <cfRule type="cellIs" dxfId="15" priority="2" operator="greaterThan">
      <formula>10001</formula>
    </cfRule>
  </conditionalFormatting>
  <dataValidations count="1">
    <dataValidation type="whole" operator="equal" allowBlank="1" showInputMessage="1" showErrorMessage="1" sqref="F7:F12" xr:uid="{673CA38C-221F-4D2B-B463-3DDFBB83046C}">
      <formula1>1</formula1>
    </dataValidation>
  </dataValidations>
  <pageMargins left="0.7" right="0.7" top="0.75" bottom="0.75" header="0.3" footer="0.3"/>
  <pageSetup paperSize="9" scale="68" fitToHeight="0" orientation="portrait" r:id="rId1"/>
  <headerFooter>
    <oddHeader>&amp;R（借入申請者）&amp;F</oddHeader>
  </headerFooter>
  <drawing r:id="rId2"/>
  <legacyDrawing r:id="rId3"/>
  <extLst>
    <ext xmlns:x14="http://schemas.microsoft.com/office/spreadsheetml/2009/9/main" uri="{CCE6A557-97BC-4b89-ADB6-D9C93CAAB3DF}">
      <x14:dataValidations xmlns:xm="http://schemas.microsoft.com/office/excel/2006/main" count="2">
        <x14:dataValidation type="list" allowBlank="1" showInputMessage="1" showErrorMessage="1" xr:uid="{6E50F70F-B909-4510-B552-6DE1D67AA378}">
          <x14:formula1>
            <xm:f>リスト!$C$20:$H$20</xm:f>
          </x14:formula1>
          <xm:sqref>D7:D12</xm:sqref>
        </x14:dataValidation>
        <x14:dataValidation type="date" allowBlank="1" showInputMessage="1" showErrorMessage="1" xr:uid="{327183A7-57D8-46F4-9230-91E4762A9656}">
          <x14:formula1>
            <xm:f>合計!$F$40</xm:f>
          </x14:formula1>
          <x14:formula2>
            <xm:f>合計!$G$40</xm:f>
          </x14:formula2>
          <xm:sqref>B7:B12</xm:sqref>
        </x14:dataValidation>
      </x14:dataValidations>
    </ext>
  </extLst>
</worksheet>
</file>

<file path=xl/worksheets/sheet1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284B6E8-337F-4CF6-97D0-49EBFE3C4AD8}">
  <sheetPr>
    <tabColor rgb="FF00B050"/>
  </sheetPr>
  <dimension ref="A2:J38"/>
  <sheetViews>
    <sheetView zoomScaleNormal="100" workbookViewId="0">
      <selection activeCell="D7" sqref="D7"/>
    </sheetView>
  </sheetViews>
  <sheetFormatPr defaultRowHeight="18.75"/>
  <cols>
    <col min="1" max="1" width="4.75" customWidth="1"/>
    <col min="3" max="3" width="16.25" customWidth="1"/>
    <col min="4" max="4" width="20.75" customWidth="1"/>
    <col min="5" max="5" width="14.375" bestFit="1" customWidth="1"/>
    <col min="8" max="8" width="9.75" bestFit="1" customWidth="1"/>
    <col min="9" max="9" width="14.5" customWidth="1"/>
  </cols>
  <sheetData>
    <row r="2" spans="1:9">
      <c r="A2" s="193" t="s">
        <v>210</v>
      </c>
      <c r="B2" s="194"/>
      <c r="C2" s="213"/>
      <c r="D2" s="28" t="s">
        <v>181</v>
      </c>
      <c r="E2" s="214" t="s">
        <v>180</v>
      </c>
      <c r="F2" s="159"/>
      <c r="G2" s="160" t="s">
        <v>182</v>
      </c>
      <c r="H2" s="160"/>
      <c r="I2" s="160"/>
    </row>
    <row r="3" spans="1:9" ht="36" customHeight="1">
      <c r="A3" s="193"/>
      <c r="B3" s="194"/>
      <c r="C3" s="213"/>
      <c r="D3" s="82">
        <f>MIN(30000,E3)</f>
        <v>0</v>
      </c>
      <c r="E3" s="215">
        <f>SUM(I7:I16)</f>
        <v>0</v>
      </c>
      <c r="F3" s="162"/>
      <c r="G3" s="163" t="s">
        <v>192</v>
      </c>
      <c r="H3" s="164"/>
      <c r="I3" s="164"/>
    </row>
    <row r="4" spans="1:9">
      <c r="A4" s="166" t="s">
        <v>199</v>
      </c>
      <c r="B4" s="167"/>
      <c r="C4" s="168"/>
      <c r="D4" s="182" t="s">
        <v>197</v>
      </c>
      <c r="E4" s="170"/>
      <c r="F4" s="171"/>
      <c r="G4" s="165"/>
      <c r="H4" s="165"/>
      <c r="I4" s="165"/>
    </row>
    <row r="5" spans="1:9" ht="19.5" thickBot="1"/>
    <row r="6" spans="1:9" ht="24.75" thickTop="1">
      <c r="A6" s="26" t="s">
        <v>169</v>
      </c>
      <c r="B6" s="26" t="s">
        <v>172</v>
      </c>
      <c r="C6" s="26" t="s">
        <v>170</v>
      </c>
      <c r="D6" s="26" t="s">
        <v>171</v>
      </c>
      <c r="E6" s="26" t="s">
        <v>174</v>
      </c>
      <c r="F6" s="26" t="s">
        <v>173</v>
      </c>
      <c r="G6" s="26" t="s">
        <v>177</v>
      </c>
      <c r="H6" s="36" t="s">
        <v>176</v>
      </c>
      <c r="I6" s="41" t="s">
        <v>194</v>
      </c>
    </row>
    <row r="7" spans="1:9" ht="27" customHeight="1">
      <c r="A7" s="25">
        <v>1</v>
      </c>
      <c r="B7" s="54"/>
      <c r="C7" s="55"/>
      <c r="D7" s="55"/>
      <c r="E7" s="53"/>
      <c r="F7" s="53"/>
      <c r="G7" s="29">
        <f>E7*F7</f>
        <v>0</v>
      </c>
      <c r="H7" s="40">
        <f>G7*0.1</f>
        <v>0</v>
      </c>
      <c r="I7" s="90">
        <f>G7+H7</f>
        <v>0</v>
      </c>
    </row>
    <row r="8" spans="1:9" ht="27" customHeight="1">
      <c r="A8" s="25">
        <v>2</v>
      </c>
      <c r="B8" s="54"/>
      <c r="C8" s="55"/>
      <c r="D8" s="55"/>
      <c r="E8" s="53"/>
      <c r="F8" s="53"/>
      <c r="G8" s="29">
        <f t="shared" ref="G8:G16" si="0">E8*F8</f>
        <v>0</v>
      </c>
      <c r="H8" s="40">
        <f t="shared" ref="H8:H16" si="1">G8*0.1</f>
        <v>0</v>
      </c>
      <c r="I8" s="90">
        <f t="shared" ref="I8:I16" si="2">G8+H8</f>
        <v>0</v>
      </c>
    </row>
    <row r="9" spans="1:9" ht="27" customHeight="1">
      <c r="A9" s="25">
        <v>3</v>
      </c>
      <c r="B9" s="54"/>
      <c r="C9" s="55"/>
      <c r="D9" s="55"/>
      <c r="E9" s="53"/>
      <c r="F9" s="53"/>
      <c r="G9" s="29">
        <f t="shared" si="0"/>
        <v>0</v>
      </c>
      <c r="H9" s="40">
        <f t="shared" si="1"/>
        <v>0</v>
      </c>
      <c r="I9" s="90">
        <f t="shared" si="2"/>
        <v>0</v>
      </c>
    </row>
    <row r="10" spans="1:9" ht="27" customHeight="1">
      <c r="A10" s="25">
        <v>4</v>
      </c>
      <c r="B10" s="54"/>
      <c r="C10" s="55"/>
      <c r="D10" s="55"/>
      <c r="E10" s="53"/>
      <c r="F10" s="53"/>
      <c r="G10" s="29">
        <f t="shared" si="0"/>
        <v>0</v>
      </c>
      <c r="H10" s="40">
        <f t="shared" si="1"/>
        <v>0</v>
      </c>
      <c r="I10" s="90">
        <f>G10</f>
        <v>0</v>
      </c>
    </row>
    <row r="11" spans="1:9" ht="27" customHeight="1">
      <c r="A11" s="25">
        <v>5</v>
      </c>
      <c r="B11" s="54"/>
      <c r="C11" s="55"/>
      <c r="D11" s="55"/>
      <c r="E11" s="53"/>
      <c r="F11" s="53"/>
      <c r="G11" s="29">
        <f t="shared" si="0"/>
        <v>0</v>
      </c>
      <c r="H11" s="40">
        <f t="shared" si="1"/>
        <v>0</v>
      </c>
      <c r="I11" s="90">
        <f t="shared" si="2"/>
        <v>0</v>
      </c>
    </row>
    <row r="12" spans="1:9" ht="27" customHeight="1">
      <c r="A12" s="25">
        <v>6</v>
      </c>
      <c r="B12" s="54"/>
      <c r="C12" s="55"/>
      <c r="D12" s="55"/>
      <c r="E12" s="53"/>
      <c r="F12" s="53"/>
      <c r="G12" s="29">
        <f t="shared" si="0"/>
        <v>0</v>
      </c>
      <c r="H12" s="40">
        <f t="shared" si="1"/>
        <v>0</v>
      </c>
      <c r="I12" s="90">
        <f t="shared" si="2"/>
        <v>0</v>
      </c>
    </row>
    <row r="13" spans="1:9" ht="27" customHeight="1">
      <c r="A13" s="25">
        <v>7</v>
      </c>
      <c r="B13" s="54"/>
      <c r="C13" s="55"/>
      <c r="D13" s="55"/>
      <c r="E13" s="53"/>
      <c r="F13" s="53"/>
      <c r="G13" s="29">
        <f t="shared" si="0"/>
        <v>0</v>
      </c>
      <c r="H13" s="40">
        <f t="shared" si="1"/>
        <v>0</v>
      </c>
      <c r="I13" s="90">
        <f t="shared" si="2"/>
        <v>0</v>
      </c>
    </row>
    <row r="14" spans="1:9" ht="27" customHeight="1">
      <c r="A14" s="25">
        <v>8</v>
      </c>
      <c r="B14" s="54"/>
      <c r="C14" s="55"/>
      <c r="D14" s="55"/>
      <c r="E14" s="53"/>
      <c r="F14" s="53"/>
      <c r="G14" s="29">
        <f t="shared" si="0"/>
        <v>0</v>
      </c>
      <c r="H14" s="40">
        <f t="shared" si="1"/>
        <v>0</v>
      </c>
      <c r="I14" s="90">
        <f t="shared" si="2"/>
        <v>0</v>
      </c>
    </row>
    <row r="15" spans="1:9" ht="27" customHeight="1">
      <c r="A15" s="25">
        <v>9</v>
      </c>
      <c r="B15" s="54"/>
      <c r="C15" s="55"/>
      <c r="D15" s="55"/>
      <c r="E15" s="53"/>
      <c r="F15" s="53"/>
      <c r="G15" s="29">
        <f t="shared" si="0"/>
        <v>0</v>
      </c>
      <c r="H15" s="40">
        <f t="shared" si="1"/>
        <v>0</v>
      </c>
      <c r="I15" s="90">
        <f t="shared" si="2"/>
        <v>0</v>
      </c>
    </row>
    <row r="16" spans="1:9" ht="27" customHeight="1" thickBot="1">
      <c r="A16" s="25">
        <v>10</v>
      </c>
      <c r="B16" s="54"/>
      <c r="C16" s="55"/>
      <c r="D16" s="55"/>
      <c r="E16" s="53"/>
      <c r="F16" s="53"/>
      <c r="G16" s="29">
        <f t="shared" si="0"/>
        <v>0</v>
      </c>
      <c r="H16" s="40">
        <f t="shared" si="1"/>
        <v>0</v>
      </c>
      <c r="I16" s="92">
        <f t="shared" si="2"/>
        <v>0</v>
      </c>
    </row>
    <row r="17" spans="1:10" ht="27" customHeight="1" thickTop="1">
      <c r="A17" s="153" t="s">
        <v>183</v>
      </c>
      <c r="B17" s="154"/>
      <c r="C17" s="155"/>
      <c r="D17" s="153" t="s">
        <v>184</v>
      </c>
      <c r="E17" s="154"/>
      <c r="F17" s="155"/>
      <c r="G17" s="210" t="s">
        <v>185</v>
      </c>
      <c r="H17" s="211"/>
      <c r="I17" s="212"/>
      <c r="J17" s="44"/>
    </row>
    <row r="18" spans="1:10" ht="27" customHeight="1">
      <c r="A18" s="185"/>
      <c r="B18" s="186"/>
      <c r="C18" s="186"/>
      <c r="D18" s="186"/>
      <c r="E18" s="186"/>
      <c r="F18" s="186"/>
      <c r="G18" s="186"/>
      <c r="H18" s="186"/>
      <c r="I18" s="187"/>
      <c r="J18" s="45"/>
    </row>
    <row r="19" spans="1:10" ht="27" customHeight="1">
      <c r="A19" s="188"/>
      <c r="B19" s="189"/>
      <c r="C19" s="189"/>
      <c r="D19" s="189"/>
      <c r="E19" s="189"/>
      <c r="F19" s="189"/>
      <c r="G19" s="189"/>
      <c r="H19" s="189"/>
      <c r="I19" s="190"/>
      <c r="J19" s="45"/>
    </row>
    <row r="20" spans="1:10" ht="27" customHeight="1">
      <c r="A20" s="188"/>
      <c r="B20" s="189"/>
      <c r="C20" s="189"/>
      <c r="D20" s="189"/>
      <c r="E20" s="189"/>
      <c r="F20" s="189"/>
      <c r="G20" s="189"/>
      <c r="H20" s="189"/>
      <c r="I20" s="190"/>
      <c r="J20" s="45"/>
    </row>
    <row r="21" spans="1:10" ht="27" customHeight="1">
      <c r="A21" s="188"/>
      <c r="B21" s="189"/>
      <c r="C21" s="189"/>
      <c r="D21" s="189"/>
      <c r="E21" s="189"/>
      <c r="F21" s="189"/>
      <c r="G21" s="189"/>
      <c r="H21" s="189"/>
      <c r="I21" s="190"/>
      <c r="J21" s="45"/>
    </row>
    <row r="22" spans="1:10" ht="27" customHeight="1">
      <c r="A22" s="188"/>
      <c r="B22" s="189"/>
      <c r="C22" s="189"/>
      <c r="D22" s="189"/>
      <c r="E22" s="189"/>
      <c r="F22" s="189"/>
      <c r="G22" s="189"/>
      <c r="H22" s="189"/>
      <c r="I22" s="190"/>
      <c r="J22" s="45"/>
    </row>
    <row r="23" spans="1:10" ht="27" customHeight="1">
      <c r="A23" s="188"/>
      <c r="B23" s="189"/>
      <c r="C23" s="189"/>
      <c r="D23" s="189"/>
      <c r="E23" s="189"/>
      <c r="F23" s="189"/>
      <c r="G23" s="189"/>
      <c r="H23" s="189"/>
      <c r="I23" s="190"/>
      <c r="J23" s="45"/>
    </row>
    <row r="24" spans="1:10" ht="27" customHeight="1">
      <c r="A24" s="188"/>
      <c r="B24" s="189"/>
      <c r="C24" s="189"/>
      <c r="D24" s="189"/>
      <c r="E24" s="189"/>
      <c r="F24" s="189"/>
      <c r="G24" s="189"/>
      <c r="H24" s="189"/>
      <c r="I24" s="190"/>
      <c r="J24" s="45"/>
    </row>
    <row r="25" spans="1:10" ht="27" customHeight="1">
      <c r="A25" s="188"/>
      <c r="B25" s="189"/>
      <c r="C25" s="189"/>
      <c r="D25" s="189"/>
      <c r="E25" s="189"/>
      <c r="F25" s="189"/>
      <c r="G25" s="189"/>
      <c r="H25" s="189"/>
      <c r="I25" s="190"/>
      <c r="J25" s="45"/>
    </row>
    <row r="26" spans="1:10" ht="27" customHeight="1">
      <c r="A26" s="188"/>
      <c r="B26" s="189"/>
      <c r="C26" s="189"/>
      <c r="D26" s="189"/>
      <c r="E26" s="189"/>
      <c r="F26" s="189"/>
      <c r="G26" s="189"/>
      <c r="H26" s="189"/>
      <c r="I26" s="190"/>
      <c r="J26" s="45"/>
    </row>
    <row r="27" spans="1:10" ht="27" customHeight="1">
      <c r="A27" s="188"/>
      <c r="B27" s="189"/>
      <c r="C27" s="189"/>
      <c r="D27" s="189"/>
      <c r="E27" s="189"/>
      <c r="F27" s="189"/>
      <c r="G27" s="189"/>
      <c r="H27" s="189"/>
      <c r="I27" s="190"/>
      <c r="J27" s="45"/>
    </row>
    <row r="28" spans="1:10" ht="27" customHeight="1">
      <c r="A28" s="188"/>
      <c r="B28" s="189"/>
      <c r="C28" s="189"/>
      <c r="D28" s="189"/>
      <c r="E28" s="189"/>
      <c r="F28" s="189"/>
      <c r="G28" s="189"/>
      <c r="H28" s="189"/>
      <c r="I28" s="190"/>
      <c r="J28" s="44"/>
    </row>
    <row r="29" spans="1:10" ht="27" customHeight="1">
      <c r="A29" s="188"/>
      <c r="B29" s="189"/>
      <c r="C29" s="189"/>
      <c r="D29" s="189"/>
      <c r="E29" s="189"/>
      <c r="F29" s="189"/>
      <c r="G29" s="189"/>
      <c r="H29" s="189"/>
      <c r="I29" s="190"/>
      <c r="J29" s="45"/>
    </row>
    <row r="30" spans="1:10" ht="27" customHeight="1">
      <c r="A30" s="188"/>
      <c r="B30" s="189"/>
      <c r="C30" s="189"/>
      <c r="D30" s="189"/>
      <c r="E30" s="189"/>
      <c r="F30" s="189"/>
      <c r="G30" s="189"/>
      <c r="H30" s="189"/>
      <c r="I30" s="190"/>
      <c r="J30" s="45"/>
    </row>
    <row r="31" spans="1:10" ht="27" customHeight="1">
      <c r="A31" s="188"/>
      <c r="B31" s="189"/>
      <c r="C31" s="189"/>
      <c r="D31" s="189"/>
      <c r="E31" s="189"/>
      <c r="F31" s="189"/>
      <c r="G31" s="189"/>
      <c r="H31" s="189"/>
      <c r="I31" s="190"/>
      <c r="J31" s="45"/>
    </row>
    <row r="32" spans="1:10" ht="27" customHeight="1">
      <c r="A32" s="188"/>
      <c r="B32" s="189"/>
      <c r="C32" s="189"/>
      <c r="D32" s="189"/>
      <c r="E32" s="189"/>
      <c r="F32" s="189"/>
      <c r="G32" s="189"/>
      <c r="H32" s="189"/>
      <c r="I32" s="190"/>
      <c r="J32" s="45"/>
    </row>
    <row r="33" spans="1:10" ht="27" customHeight="1">
      <c r="A33" s="188"/>
      <c r="B33" s="189"/>
      <c r="C33" s="189"/>
      <c r="D33" s="189"/>
      <c r="E33" s="189"/>
      <c r="F33" s="189"/>
      <c r="G33" s="189"/>
      <c r="H33" s="189"/>
      <c r="I33" s="190"/>
      <c r="J33" s="45"/>
    </row>
    <row r="34" spans="1:10" ht="27" customHeight="1">
      <c r="A34" s="188"/>
      <c r="B34" s="189"/>
      <c r="C34" s="189"/>
      <c r="D34" s="189"/>
      <c r="E34" s="189"/>
      <c r="F34" s="189"/>
      <c r="G34" s="189"/>
      <c r="H34" s="189"/>
      <c r="I34" s="190"/>
      <c r="J34" s="45"/>
    </row>
    <row r="35" spans="1:10" ht="27" customHeight="1">
      <c r="A35" s="188"/>
      <c r="B35" s="189"/>
      <c r="C35" s="189"/>
      <c r="D35" s="189"/>
      <c r="E35" s="189"/>
      <c r="F35" s="189"/>
      <c r="G35" s="189"/>
      <c r="H35" s="189"/>
      <c r="I35" s="190"/>
      <c r="J35" s="45"/>
    </row>
    <row r="36" spans="1:10" ht="27" customHeight="1">
      <c r="A36" s="188"/>
      <c r="B36" s="189"/>
      <c r="C36" s="189"/>
      <c r="D36" s="189"/>
      <c r="E36" s="189"/>
      <c r="F36" s="189"/>
      <c r="G36" s="189"/>
      <c r="H36" s="189"/>
      <c r="I36" s="190"/>
      <c r="J36" s="45"/>
    </row>
    <row r="37" spans="1:10" ht="27" customHeight="1">
      <c r="A37" s="188"/>
      <c r="B37" s="189"/>
      <c r="C37" s="189"/>
      <c r="D37" s="189"/>
      <c r="E37" s="189"/>
      <c r="F37" s="189"/>
      <c r="G37" s="189"/>
      <c r="H37" s="189"/>
      <c r="I37" s="190"/>
      <c r="J37" s="45"/>
    </row>
    <row r="38" spans="1:10" ht="27" customHeight="1">
      <c r="A38" s="169"/>
      <c r="B38" s="191"/>
      <c r="C38" s="191"/>
      <c r="D38" s="191"/>
      <c r="E38" s="191"/>
      <c r="F38" s="191"/>
      <c r="G38" s="191"/>
      <c r="H38" s="191"/>
      <c r="I38" s="192"/>
      <c r="J38" s="45"/>
    </row>
  </sheetData>
  <sheetProtection sheet="1" objects="1" scenarios="1"/>
  <mergeCells count="11">
    <mergeCell ref="A18:I38"/>
    <mergeCell ref="A17:C17"/>
    <mergeCell ref="D17:F17"/>
    <mergeCell ref="G17:I17"/>
    <mergeCell ref="A2:C3"/>
    <mergeCell ref="E2:F2"/>
    <mergeCell ref="G2:I2"/>
    <mergeCell ref="E3:F3"/>
    <mergeCell ref="G3:I4"/>
    <mergeCell ref="A4:C4"/>
    <mergeCell ref="D4:F4"/>
  </mergeCells>
  <phoneticPr fontId="3"/>
  <conditionalFormatting sqref="I7:I16">
    <cfRule type="cellIs" dxfId="14" priority="1" operator="greaterThan">
      <formula>30000</formula>
    </cfRule>
  </conditionalFormatting>
  <pageMargins left="0.7" right="0.7" top="0.75" bottom="0.75" header="0.3" footer="0.3"/>
  <pageSetup paperSize="9" scale="72" orientation="portrait" r:id="rId1"/>
  <headerFooter>
    <oddHeader>&amp;R（借入申請者）&amp;F</oddHeader>
  </headerFooter>
  <drawing r:id="rId2"/>
  <legacyDrawing r:id="rId3"/>
  <extLst>
    <ext xmlns:x14="http://schemas.microsoft.com/office/spreadsheetml/2009/9/main" uri="{CCE6A557-97BC-4b89-ADB6-D9C93CAAB3DF}">
      <x14:dataValidations xmlns:xm="http://schemas.microsoft.com/office/excel/2006/main" count="2">
        <x14:dataValidation type="list" allowBlank="1" showInputMessage="1" showErrorMessage="1" xr:uid="{0EA93979-1D46-4970-B95C-E2C2A714718E}">
          <x14:formula1>
            <xm:f>リスト!$C$21:$I$21</xm:f>
          </x14:formula1>
          <xm:sqref>D7:D16</xm:sqref>
        </x14:dataValidation>
        <x14:dataValidation type="date" allowBlank="1" showInputMessage="1" showErrorMessage="1" xr:uid="{1B80B592-A5A0-4892-AC49-9C23193D1856}">
          <x14:formula1>
            <xm:f>合計!$F$40</xm:f>
          </x14:formula1>
          <x14:formula2>
            <xm:f>合計!$G$40</xm:f>
          </x14:formula2>
          <xm:sqref>B7:B16</xm:sqref>
        </x14:dataValidation>
      </x14:dataValidations>
    </ext>
  </extLst>
</worksheet>
</file>

<file path=xl/worksheets/sheet1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40C4830-3850-4CB6-A19C-6C17517BE898}">
  <sheetPr>
    <tabColor rgb="FF00B050"/>
  </sheetPr>
  <dimension ref="A2:J87"/>
  <sheetViews>
    <sheetView zoomScaleNormal="100" workbookViewId="0">
      <selection activeCell="L10" sqref="L10"/>
    </sheetView>
  </sheetViews>
  <sheetFormatPr defaultRowHeight="18.75"/>
  <cols>
    <col min="1" max="1" width="4.75" customWidth="1"/>
    <col min="3" max="3" width="16.25" customWidth="1"/>
    <col min="4" max="4" width="20.75" customWidth="1"/>
    <col min="5" max="5" width="14.375" bestFit="1" customWidth="1"/>
    <col min="8" max="8" width="9.75" bestFit="1" customWidth="1"/>
    <col min="9" max="9" width="14.5" customWidth="1"/>
  </cols>
  <sheetData>
    <row r="2" spans="1:9">
      <c r="A2" s="156" t="s">
        <v>200</v>
      </c>
      <c r="B2" s="157"/>
      <c r="C2" s="231"/>
      <c r="D2" s="28" t="s">
        <v>181</v>
      </c>
      <c r="E2" s="214" t="s">
        <v>180</v>
      </c>
      <c r="F2" s="159"/>
      <c r="G2" s="160" t="s">
        <v>182</v>
      </c>
      <c r="H2" s="160"/>
      <c r="I2" s="160"/>
    </row>
    <row r="3" spans="1:9" ht="36" customHeight="1">
      <c r="A3" s="156"/>
      <c r="B3" s="157"/>
      <c r="C3" s="231"/>
      <c r="D3" s="82">
        <f>MIN(10000,E3)</f>
        <v>0</v>
      </c>
      <c r="E3" s="215">
        <f>SUM(I7:I36)</f>
        <v>0</v>
      </c>
      <c r="F3" s="162"/>
      <c r="G3" s="235" t="s">
        <v>207</v>
      </c>
      <c r="H3" s="236"/>
      <c r="I3" s="236"/>
    </row>
    <row r="4" spans="1:9">
      <c r="A4" s="166" t="s">
        <v>315</v>
      </c>
      <c r="B4" s="167"/>
      <c r="C4" s="168"/>
      <c r="D4" s="182" t="s">
        <v>206</v>
      </c>
      <c r="E4" s="170"/>
      <c r="F4" s="171"/>
      <c r="G4" s="237"/>
      <c r="H4" s="237"/>
      <c r="I4" s="237"/>
    </row>
    <row r="5" spans="1:9" ht="19.5" thickBot="1">
      <c r="I5" s="32"/>
    </row>
    <row r="6" spans="1:9" ht="24.75" thickTop="1">
      <c r="A6" s="26" t="s">
        <v>169</v>
      </c>
      <c r="B6" s="26" t="s">
        <v>172</v>
      </c>
      <c r="C6" s="26" t="s">
        <v>170</v>
      </c>
      <c r="D6" s="26" t="s">
        <v>171</v>
      </c>
      <c r="E6" s="26" t="s">
        <v>174</v>
      </c>
      <c r="F6" s="26" t="s">
        <v>173</v>
      </c>
      <c r="G6" s="26" t="s">
        <v>177</v>
      </c>
      <c r="H6" s="36" t="s">
        <v>176</v>
      </c>
      <c r="I6" s="41" t="s">
        <v>194</v>
      </c>
    </row>
    <row r="7" spans="1:9" ht="27" customHeight="1">
      <c r="A7" s="25">
        <v>1</v>
      </c>
      <c r="B7" s="54"/>
      <c r="C7" s="55"/>
      <c r="D7" s="55"/>
      <c r="E7" s="53"/>
      <c r="F7" s="53"/>
      <c r="G7" s="29">
        <f>E7*F7</f>
        <v>0</v>
      </c>
      <c r="H7" s="40">
        <f>G7*0.1</f>
        <v>0</v>
      </c>
      <c r="I7" s="90">
        <f>G7+H7</f>
        <v>0</v>
      </c>
    </row>
    <row r="8" spans="1:9" ht="27" customHeight="1">
      <c r="A8" s="25">
        <v>2</v>
      </c>
      <c r="B8" s="54"/>
      <c r="C8" s="55"/>
      <c r="D8" s="55"/>
      <c r="E8" s="53"/>
      <c r="F8" s="53"/>
      <c r="G8" s="29">
        <f t="shared" ref="G8:G35" si="0">E8*F8</f>
        <v>0</v>
      </c>
      <c r="H8" s="40">
        <f t="shared" ref="H8:H35" si="1">G8*0.1</f>
        <v>0</v>
      </c>
      <c r="I8" s="90">
        <f t="shared" ref="I8:I36" si="2">G8+H8</f>
        <v>0</v>
      </c>
    </row>
    <row r="9" spans="1:9" ht="27" customHeight="1">
      <c r="A9" s="25">
        <v>3</v>
      </c>
      <c r="B9" s="54"/>
      <c r="C9" s="55"/>
      <c r="D9" s="55"/>
      <c r="E9" s="53"/>
      <c r="F9" s="53"/>
      <c r="G9" s="29">
        <f t="shared" si="0"/>
        <v>0</v>
      </c>
      <c r="H9" s="40">
        <f t="shared" si="1"/>
        <v>0</v>
      </c>
      <c r="I9" s="90">
        <f t="shared" si="2"/>
        <v>0</v>
      </c>
    </row>
    <row r="10" spans="1:9" ht="27" customHeight="1">
      <c r="A10" s="25">
        <v>4</v>
      </c>
      <c r="B10" s="54"/>
      <c r="C10" s="55"/>
      <c r="D10" s="55"/>
      <c r="E10" s="53"/>
      <c r="F10" s="53"/>
      <c r="G10" s="29">
        <f t="shared" si="0"/>
        <v>0</v>
      </c>
      <c r="H10" s="40">
        <f t="shared" si="1"/>
        <v>0</v>
      </c>
      <c r="I10" s="90">
        <f t="shared" si="2"/>
        <v>0</v>
      </c>
    </row>
    <row r="11" spans="1:9" ht="27" customHeight="1">
      <c r="A11" s="25">
        <v>5</v>
      </c>
      <c r="B11" s="54"/>
      <c r="C11" s="55"/>
      <c r="D11" s="55"/>
      <c r="E11" s="53"/>
      <c r="F11" s="53"/>
      <c r="G11" s="29">
        <f t="shared" si="0"/>
        <v>0</v>
      </c>
      <c r="H11" s="40">
        <f t="shared" si="1"/>
        <v>0</v>
      </c>
      <c r="I11" s="90">
        <f t="shared" si="2"/>
        <v>0</v>
      </c>
    </row>
    <row r="12" spans="1:9" ht="27" customHeight="1">
      <c r="A12" s="25">
        <v>6</v>
      </c>
      <c r="B12" s="54"/>
      <c r="C12" s="55"/>
      <c r="D12" s="55"/>
      <c r="E12" s="53"/>
      <c r="F12" s="53"/>
      <c r="G12" s="29">
        <f t="shared" si="0"/>
        <v>0</v>
      </c>
      <c r="H12" s="40">
        <f t="shared" si="1"/>
        <v>0</v>
      </c>
      <c r="I12" s="90">
        <f t="shared" si="2"/>
        <v>0</v>
      </c>
    </row>
    <row r="13" spans="1:9" ht="27" customHeight="1">
      <c r="A13" s="25">
        <v>7</v>
      </c>
      <c r="B13" s="54"/>
      <c r="C13" s="55"/>
      <c r="D13" s="55"/>
      <c r="E13" s="53"/>
      <c r="F13" s="53"/>
      <c r="G13" s="29">
        <f t="shared" si="0"/>
        <v>0</v>
      </c>
      <c r="H13" s="40">
        <f t="shared" si="1"/>
        <v>0</v>
      </c>
      <c r="I13" s="90">
        <f t="shared" si="2"/>
        <v>0</v>
      </c>
    </row>
    <row r="14" spans="1:9" ht="27" customHeight="1">
      <c r="A14" s="25">
        <v>8</v>
      </c>
      <c r="B14" s="54"/>
      <c r="C14" s="55"/>
      <c r="D14" s="55"/>
      <c r="E14" s="53"/>
      <c r="F14" s="53"/>
      <c r="G14" s="29">
        <f t="shared" si="0"/>
        <v>0</v>
      </c>
      <c r="H14" s="40">
        <f t="shared" si="1"/>
        <v>0</v>
      </c>
      <c r="I14" s="90">
        <f>G14</f>
        <v>0</v>
      </c>
    </row>
    <row r="15" spans="1:9" ht="27" customHeight="1">
      <c r="A15" s="25">
        <v>9</v>
      </c>
      <c r="B15" s="54"/>
      <c r="C15" s="55"/>
      <c r="D15" s="55"/>
      <c r="E15" s="53"/>
      <c r="F15" s="53"/>
      <c r="G15" s="29">
        <f t="shared" si="0"/>
        <v>0</v>
      </c>
      <c r="H15" s="40">
        <f t="shared" si="1"/>
        <v>0</v>
      </c>
      <c r="I15" s="90">
        <f t="shared" si="2"/>
        <v>0</v>
      </c>
    </row>
    <row r="16" spans="1:9" ht="27" customHeight="1">
      <c r="A16" s="25">
        <v>10</v>
      </c>
      <c r="B16" s="54"/>
      <c r="C16" s="55"/>
      <c r="D16" s="55"/>
      <c r="E16" s="53"/>
      <c r="F16" s="53"/>
      <c r="G16" s="29">
        <f t="shared" si="0"/>
        <v>0</v>
      </c>
      <c r="H16" s="40">
        <f t="shared" si="1"/>
        <v>0</v>
      </c>
      <c r="I16" s="90">
        <f t="shared" si="2"/>
        <v>0</v>
      </c>
    </row>
    <row r="17" spans="1:9" ht="27" customHeight="1">
      <c r="A17" s="25">
        <v>11</v>
      </c>
      <c r="B17" s="54"/>
      <c r="C17" s="55"/>
      <c r="D17" s="55"/>
      <c r="E17" s="53"/>
      <c r="F17" s="53"/>
      <c r="G17" s="29">
        <f t="shared" si="0"/>
        <v>0</v>
      </c>
      <c r="H17" s="40">
        <f t="shared" si="1"/>
        <v>0</v>
      </c>
      <c r="I17" s="90">
        <f t="shared" si="2"/>
        <v>0</v>
      </c>
    </row>
    <row r="18" spans="1:9" ht="27" customHeight="1">
      <c r="A18" s="25">
        <v>12</v>
      </c>
      <c r="B18" s="54"/>
      <c r="C18" s="55"/>
      <c r="D18" s="55"/>
      <c r="E18" s="53"/>
      <c r="F18" s="53"/>
      <c r="G18" s="29">
        <f t="shared" si="0"/>
        <v>0</v>
      </c>
      <c r="H18" s="40">
        <f t="shared" si="1"/>
        <v>0</v>
      </c>
      <c r="I18" s="90">
        <f t="shared" si="2"/>
        <v>0</v>
      </c>
    </row>
    <row r="19" spans="1:9" ht="27" customHeight="1">
      <c r="A19" s="25">
        <v>13</v>
      </c>
      <c r="B19" s="54"/>
      <c r="C19" s="55"/>
      <c r="D19" s="55"/>
      <c r="E19" s="53"/>
      <c r="F19" s="53"/>
      <c r="G19" s="29">
        <f t="shared" si="0"/>
        <v>0</v>
      </c>
      <c r="H19" s="40">
        <f t="shared" si="1"/>
        <v>0</v>
      </c>
      <c r="I19" s="90">
        <f t="shared" si="2"/>
        <v>0</v>
      </c>
    </row>
    <row r="20" spans="1:9" ht="27" customHeight="1">
      <c r="A20" s="25">
        <v>14</v>
      </c>
      <c r="B20" s="54"/>
      <c r="C20" s="55"/>
      <c r="D20" s="55"/>
      <c r="E20" s="53"/>
      <c r="F20" s="53"/>
      <c r="G20" s="29">
        <f t="shared" si="0"/>
        <v>0</v>
      </c>
      <c r="H20" s="40">
        <f t="shared" si="1"/>
        <v>0</v>
      </c>
      <c r="I20" s="90">
        <f t="shared" si="2"/>
        <v>0</v>
      </c>
    </row>
    <row r="21" spans="1:9" ht="27" customHeight="1">
      <c r="A21" s="25">
        <v>15</v>
      </c>
      <c r="B21" s="54"/>
      <c r="C21" s="55"/>
      <c r="D21" s="55"/>
      <c r="E21" s="53"/>
      <c r="F21" s="53"/>
      <c r="G21" s="29">
        <f t="shared" si="0"/>
        <v>0</v>
      </c>
      <c r="H21" s="40">
        <f t="shared" si="1"/>
        <v>0</v>
      </c>
      <c r="I21" s="90">
        <f t="shared" si="2"/>
        <v>0</v>
      </c>
    </row>
    <row r="22" spans="1:9" ht="27" customHeight="1">
      <c r="A22" s="25">
        <v>16</v>
      </c>
      <c r="B22" s="54"/>
      <c r="C22" s="55"/>
      <c r="D22" s="55"/>
      <c r="E22" s="53"/>
      <c r="F22" s="53"/>
      <c r="G22" s="29">
        <f t="shared" si="0"/>
        <v>0</v>
      </c>
      <c r="H22" s="40">
        <f t="shared" si="1"/>
        <v>0</v>
      </c>
      <c r="I22" s="90">
        <f t="shared" si="2"/>
        <v>0</v>
      </c>
    </row>
    <row r="23" spans="1:9" ht="27" customHeight="1">
      <c r="A23" s="25">
        <v>17</v>
      </c>
      <c r="B23" s="54"/>
      <c r="C23" s="55"/>
      <c r="D23" s="55"/>
      <c r="E23" s="53"/>
      <c r="F23" s="53"/>
      <c r="G23" s="29">
        <f t="shared" si="0"/>
        <v>0</v>
      </c>
      <c r="H23" s="40">
        <f t="shared" si="1"/>
        <v>0</v>
      </c>
      <c r="I23" s="90">
        <f t="shared" si="2"/>
        <v>0</v>
      </c>
    </row>
    <row r="24" spans="1:9" ht="27" customHeight="1">
      <c r="A24" s="25">
        <v>18</v>
      </c>
      <c r="B24" s="54"/>
      <c r="C24" s="55"/>
      <c r="D24" s="55"/>
      <c r="E24" s="53"/>
      <c r="F24" s="53"/>
      <c r="G24" s="29">
        <f t="shared" si="0"/>
        <v>0</v>
      </c>
      <c r="H24" s="40">
        <f t="shared" si="1"/>
        <v>0</v>
      </c>
      <c r="I24" s="90">
        <f t="shared" si="2"/>
        <v>0</v>
      </c>
    </row>
    <row r="25" spans="1:9" ht="27" customHeight="1">
      <c r="A25" s="25">
        <v>19</v>
      </c>
      <c r="B25" s="54"/>
      <c r="C25" s="55"/>
      <c r="D25" s="55"/>
      <c r="E25" s="53"/>
      <c r="F25" s="53"/>
      <c r="G25" s="29">
        <f t="shared" si="0"/>
        <v>0</v>
      </c>
      <c r="H25" s="40">
        <f t="shared" si="1"/>
        <v>0</v>
      </c>
      <c r="I25" s="90">
        <f t="shared" si="2"/>
        <v>0</v>
      </c>
    </row>
    <row r="26" spans="1:9" ht="27" customHeight="1">
      <c r="A26" s="25">
        <v>20</v>
      </c>
      <c r="B26" s="54"/>
      <c r="C26" s="55"/>
      <c r="D26" s="55"/>
      <c r="E26" s="53"/>
      <c r="F26" s="53"/>
      <c r="G26" s="29">
        <f t="shared" si="0"/>
        <v>0</v>
      </c>
      <c r="H26" s="40">
        <f t="shared" si="1"/>
        <v>0</v>
      </c>
      <c r="I26" s="90">
        <f t="shared" si="2"/>
        <v>0</v>
      </c>
    </row>
    <row r="27" spans="1:9" ht="27" customHeight="1">
      <c r="A27" s="25">
        <v>21</v>
      </c>
      <c r="B27" s="54"/>
      <c r="C27" s="55"/>
      <c r="D27" s="55"/>
      <c r="E27" s="53"/>
      <c r="F27" s="53"/>
      <c r="G27" s="29">
        <f t="shared" si="0"/>
        <v>0</v>
      </c>
      <c r="H27" s="40">
        <f t="shared" si="1"/>
        <v>0</v>
      </c>
      <c r="I27" s="90">
        <f t="shared" si="2"/>
        <v>0</v>
      </c>
    </row>
    <row r="28" spans="1:9" ht="27" customHeight="1">
      <c r="A28" s="25">
        <v>22</v>
      </c>
      <c r="B28" s="54"/>
      <c r="C28" s="55"/>
      <c r="D28" s="55"/>
      <c r="E28" s="53"/>
      <c r="F28" s="53"/>
      <c r="G28" s="29">
        <f t="shared" si="0"/>
        <v>0</v>
      </c>
      <c r="H28" s="40">
        <f t="shared" si="1"/>
        <v>0</v>
      </c>
      <c r="I28" s="90">
        <f t="shared" si="2"/>
        <v>0</v>
      </c>
    </row>
    <row r="29" spans="1:9" ht="27" customHeight="1">
      <c r="A29" s="25">
        <v>23</v>
      </c>
      <c r="B29" s="54"/>
      <c r="C29" s="55"/>
      <c r="D29" s="55"/>
      <c r="E29" s="53"/>
      <c r="F29" s="53"/>
      <c r="G29" s="29">
        <f t="shared" si="0"/>
        <v>0</v>
      </c>
      <c r="H29" s="40">
        <f t="shared" si="1"/>
        <v>0</v>
      </c>
      <c r="I29" s="90">
        <f t="shared" si="2"/>
        <v>0</v>
      </c>
    </row>
    <row r="30" spans="1:9" ht="27" customHeight="1">
      <c r="A30" s="25">
        <v>24</v>
      </c>
      <c r="B30" s="54"/>
      <c r="C30" s="55"/>
      <c r="D30" s="55"/>
      <c r="E30" s="53"/>
      <c r="F30" s="53"/>
      <c r="G30" s="29">
        <f t="shared" si="0"/>
        <v>0</v>
      </c>
      <c r="H30" s="40">
        <f t="shared" si="1"/>
        <v>0</v>
      </c>
      <c r="I30" s="90">
        <f t="shared" si="2"/>
        <v>0</v>
      </c>
    </row>
    <row r="31" spans="1:9" ht="27" customHeight="1">
      <c r="A31" s="25">
        <v>25</v>
      </c>
      <c r="B31" s="54"/>
      <c r="C31" s="55"/>
      <c r="D31" s="55"/>
      <c r="E31" s="53"/>
      <c r="F31" s="53"/>
      <c r="G31" s="29">
        <f t="shared" si="0"/>
        <v>0</v>
      </c>
      <c r="H31" s="40">
        <f t="shared" si="1"/>
        <v>0</v>
      </c>
      <c r="I31" s="90">
        <f t="shared" si="2"/>
        <v>0</v>
      </c>
    </row>
    <row r="32" spans="1:9" ht="27" customHeight="1">
      <c r="A32" s="25">
        <v>26</v>
      </c>
      <c r="B32" s="54"/>
      <c r="C32" s="55"/>
      <c r="D32" s="55"/>
      <c r="E32" s="53"/>
      <c r="F32" s="53"/>
      <c r="G32" s="29">
        <f t="shared" si="0"/>
        <v>0</v>
      </c>
      <c r="H32" s="40">
        <f t="shared" si="1"/>
        <v>0</v>
      </c>
      <c r="I32" s="90">
        <f t="shared" si="2"/>
        <v>0</v>
      </c>
    </row>
    <row r="33" spans="1:10" ht="27" customHeight="1">
      <c r="A33" s="25">
        <v>27</v>
      </c>
      <c r="B33" s="54"/>
      <c r="C33" s="55"/>
      <c r="D33" s="55"/>
      <c r="E33" s="53"/>
      <c r="F33" s="53"/>
      <c r="G33" s="29">
        <f t="shared" si="0"/>
        <v>0</v>
      </c>
      <c r="H33" s="40">
        <f t="shared" si="1"/>
        <v>0</v>
      </c>
      <c r="I33" s="90">
        <f t="shared" si="2"/>
        <v>0</v>
      </c>
    </row>
    <row r="34" spans="1:10" ht="27" customHeight="1">
      <c r="A34" s="25">
        <v>28</v>
      </c>
      <c r="B34" s="54"/>
      <c r="C34" s="55"/>
      <c r="D34" s="55"/>
      <c r="E34" s="53"/>
      <c r="F34" s="53"/>
      <c r="G34" s="29">
        <f t="shared" si="0"/>
        <v>0</v>
      </c>
      <c r="H34" s="40">
        <f t="shared" si="1"/>
        <v>0</v>
      </c>
      <c r="I34" s="90">
        <f t="shared" si="2"/>
        <v>0</v>
      </c>
    </row>
    <row r="35" spans="1:10" ht="27" customHeight="1">
      <c r="A35" s="25">
        <v>29</v>
      </c>
      <c r="B35" s="54"/>
      <c r="C35" s="55"/>
      <c r="D35" s="55"/>
      <c r="E35" s="53"/>
      <c r="F35" s="53"/>
      <c r="G35" s="29">
        <f t="shared" si="0"/>
        <v>0</v>
      </c>
      <c r="H35" s="40">
        <f t="shared" si="1"/>
        <v>0</v>
      </c>
      <c r="I35" s="90">
        <f t="shared" si="2"/>
        <v>0</v>
      </c>
    </row>
    <row r="36" spans="1:10" ht="27" customHeight="1" thickBot="1">
      <c r="A36" s="25">
        <v>30</v>
      </c>
      <c r="B36" s="54"/>
      <c r="C36" s="55"/>
      <c r="D36" s="55"/>
      <c r="E36" s="53"/>
      <c r="F36" s="53"/>
      <c r="G36" s="29">
        <f t="shared" ref="G36" si="3">E36*F36</f>
        <v>0</v>
      </c>
      <c r="H36" s="40">
        <f t="shared" ref="H36" si="4">G36*0.1</f>
        <v>0</v>
      </c>
      <c r="I36" s="141">
        <f t="shared" si="2"/>
        <v>0</v>
      </c>
    </row>
    <row r="37" spans="1:10" ht="27" customHeight="1" thickTop="1">
      <c r="A37" s="123"/>
      <c r="B37" s="128"/>
      <c r="C37" s="138"/>
      <c r="D37" s="138"/>
      <c r="E37" s="139"/>
      <c r="F37" s="139"/>
      <c r="G37" s="77"/>
      <c r="H37" s="77"/>
      <c r="I37" s="140"/>
    </row>
    <row r="39" spans="1:10" ht="27" customHeight="1">
      <c r="A39" s="153" t="s">
        <v>183</v>
      </c>
      <c r="B39" s="154"/>
      <c r="C39" s="154"/>
      <c r="D39" s="154"/>
      <c r="E39" s="154"/>
      <c r="F39" s="154"/>
      <c r="G39" s="154"/>
      <c r="H39" s="154"/>
      <c r="I39" s="154"/>
      <c r="J39" s="106"/>
    </row>
    <row r="40" spans="1:10">
      <c r="A40" s="104"/>
      <c r="B40" s="31"/>
      <c r="C40" s="31"/>
      <c r="D40" s="31"/>
      <c r="E40" s="31"/>
      <c r="F40" s="31"/>
      <c r="G40" s="31"/>
      <c r="H40" s="31"/>
      <c r="I40" s="32"/>
    </row>
    <row r="41" spans="1:10">
      <c r="A41" s="22"/>
      <c r="I41" s="32"/>
    </row>
    <row r="42" spans="1:10">
      <c r="A42" s="22"/>
      <c r="I42" s="32"/>
    </row>
    <row r="43" spans="1:10">
      <c r="A43" s="22"/>
      <c r="I43" s="32"/>
    </row>
    <row r="44" spans="1:10">
      <c r="A44" s="22"/>
      <c r="I44" s="32"/>
    </row>
    <row r="45" spans="1:10">
      <c r="A45" s="22"/>
      <c r="I45" s="32"/>
    </row>
    <row r="46" spans="1:10">
      <c r="A46" s="22"/>
      <c r="I46" s="32"/>
    </row>
    <row r="47" spans="1:10">
      <c r="A47" s="22"/>
      <c r="I47" s="32"/>
    </row>
    <row r="48" spans="1:10">
      <c r="A48" s="22"/>
      <c r="I48" s="32"/>
    </row>
    <row r="49" spans="1:10">
      <c r="A49" s="22"/>
      <c r="I49" s="32"/>
    </row>
    <row r="50" spans="1:10">
      <c r="A50" s="22"/>
      <c r="I50" s="32"/>
    </row>
    <row r="51" spans="1:10">
      <c r="A51" s="22"/>
      <c r="I51" s="32"/>
    </row>
    <row r="52" spans="1:10">
      <c r="A52" s="22"/>
      <c r="I52" s="32"/>
    </row>
    <row r="53" spans="1:10">
      <c r="A53" s="22"/>
      <c r="I53" s="32"/>
    </row>
    <row r="54" spans="1:10">
      <c r="A54" s="22"/>
      <c r="I54" s="32"/>
    </row>
    <row r="55" spans="1:10">
      <c r="A55" s="22"/>
      <c r="I55" s="32"/>
    </row>
    <row r="56" spans="1:10">
      <c r="A56" s="22"/>
      <c r="I56" s="32"/>
    </row>
    <row r="57" spans="1:10">
      <c r="A57" s="22"/>
      <c r="I57" s="32"/>
    </row>
    <row r="58" spans="1:10">
      <c r="A58" s="22"/>
      <c r="I58" s="32"/>
    </row>
    <row r="59" spans="1:10">
      <c r="A59" s="22"/>
      <c r="I59" s="32"/>
    </row>
    <row r="60" spans="1:10">
      <c r="A60" s="22"/>
      <c r="I60" s="32"/>
    </row>
    <row r="61" spans="1:10">
      <c r="A61" s="22"/>
      <c r="I61" s="32"/>
    </row>
    <row r="62" spans="1:10">
      <c r="A62" s="22"/>
      <c r="I62" s="32"/>
    </row>
    <row r="63" spans="1:10" ht="27" customHeight="1">
      <c r="A63" s="153" t="s">
        <v>183</v>
      </c>
      <c r="B63" s="154"/>
      <c r="C63" s="154"/>
      <c r="D63" s="154"/>
      <c r="E63" s="154"/>
      <c r="F63" s="154"/>
      <c r="G63" s="154"/>
      <c r="H63" s="154"/>
      <c r="I63" s="155"/>
      <c r="J63" s="6"/>
    </row>
    <row r="64" spans="1:10">
      <c r="A64" s="104"/>
      <c r="B64" s="31"/>
      <c r="C64" s="31"/>
      <c r="D64" s="31"/>
      <c r="E64" s="31"/>
      <c r="F64" s="31"/>
      <c r="G64" s="31"/>
      <c r="H64" s="31"/>
      <c r="I64" s="105"/>
    </row>
    <row r="65" spans="1:9">
      <c r="A65" s="22"/>
      <c r="I65" s="32"/>
    </row>
    <row r="66" spans="1:9">
      <c r="A66" s="22"/>
      <c r="I66" s="32"/>
    </row>
    <row r="67" spans="1:9">
      <c r="A67" s="22"/>
      <c r="I67" s="32"/>
    </row>
    <row r="68" spans="1:9">
      <c r="A68" s="22"/>
      <c r="I68" s="32"/>
    </row>
    <row r="69" spans="1:9">
      <c r="A69" s="22"/>
      <c r="I69" s="32"/>
    </row>
    <row r="70" spans="1:9">
      <c r="A70" s="22"/>
      <c r="I70" s="32"/>
    </row>
    <row r="71" spans="1:9">
      <c r="A71" s="22"/>
      <c r="I71" s="32"/>
    </row>
    <row r="72" spans="1:9">
      <c r="A72" s="22"/>
      <c r="I72" s="32"/>
    </row>
    <row r="73" spans="1:9">
      <c r="A73" s="22"/>
      <c r="I73" s="32"/>
    </row>
    <row r="74" spans="1:9">
      <c r="A74" s="22"/>
      <c r="I74" s="32"/>
    </row>
    <row r="75" spans="1:9">
      <c r="A75" s="22"/>
      <c r="I75" s="32"/>
    </row>
    <row r="76" spans="1:9">
      <c r="A76" s="22"/>
      <c r="I76" s="32"/>
    </row>
    <row r="77" spans="1:9">
      <c r="A77" s="22"/>
      <c r="I77" s="32"/>
    </row>
    <row r="78" spans="1:9">
      <c r="A78" s="22"/>
      <c r="I78" s="32"/>
    </row>
    <row r="79" spans="1:9">
      <c r="A79" s="22"/>
      <c r="I79" s="32"/>
    </row>
    <row r="80" spans="1:9">
      <c r="A80" s="22"/>
      <c r="I80" s="32"/>
    </row>
    <row r="81" spans="1:9">
      <c r="A81" s="22"/>
      <c r="I81" s="32"/>
    </row>
    <row r="82" spans="1:9">
      <c r="A82" s="22"/>
      <c r="I82" s="32"/>
    </row>
    <row r="83" spans="1:9">
      <c r="A83" s="22"/>
      <c r="I83" s="32"/>
    </row>
    <row r="84" spans="1:9">
      <c r="A84" s="22"/>
      <c r="I84" s="32"/>
    </row>
    <row r="85" spans="1:9">
      <c r="A85" s="22"/>
      <c r="I85" s="32"/>
    </row>
    <row r="86" spans="1:9">
      <c r="A86" s="22"/>
      <c r="I86" s="32"/>
    </row>
    <row r="87" spans="1:9">
      <c r="A87" s="33"/>
      <c r="B87" s="34"/>
      <c r="C87" s="34"/>
      <c r="D87" s="34"/>
      <c r="E87" s="34"/>
      <c r="F87" s="34"/>
      <c r="G87" s="34"/>
      <c r="H87" s="34"/>
      <c r="I87" s="35"/>
    </row>
  </sheetData>
  <sheetProtection sheet="1" objects="1" scenarios="1"/>
  <mergeCells count="9">
    <mergeCell ref="A39:I39"/>
    <mergeCell ref="A63:I63"/>
    <mergeCell ref="A2:C3"/>
    <mergeCell ref="E2:F2"/>
    <mergeCell ref="G2:I2"/>
    <mergeCell ref="E3:F3"/>
    <mergeCell ref="G3:I4"/>
    <mergeCell ref="A4:C4"/>
    <mergeCell ref="D4:F4"/>
  </mergeCells>
  <phoneticPr fontId="3"/>
  <conditionalFormatting sqref="I7:I37">
    <cfRule type="cellIs" dxfId="13" priority="1" operator="greaterThan">
      <formula>10000</formula>
    </cfRule>
  </conditionalFormatting>
  <pageMargins left="0.7" right="0.7" top="0.75" bottom="0.75" header="0.3" footer="0.3"/>
  <pageSetup paperSize="9" scale="75" orientation="portrait" r:id="rId1"/>
  <headerFooter>
    <oddHeader>&amp;R（借入申請者）&amp;F</oddHeader>
  </headerFooter>
  <drawing r:id="rId2"/>
  <legacyDrawing r:id="rId3"/>
  <extLst>
    <ext xmlns:x14="http://schemas.microsoft.com/office/spreadsheetml/2009/9/main" uri="{CCE6A557-97BC-4b89-ADB6-D9C93CAAB3DF}">
      <x14:dataValidations xmlns:xm="http://schemas.microsoft.com/office/excel/2006/main" count="2">
        <x14:dataValidation type="list" allowBlank="1" showInputMessage="1" showErrorMessage="1" xr:uid="{4837C07E-9BA4-4A27-B1D2-9A8A320C5078}">
          <x14:formula1>
            <xm:f>リスト!$C$22:$J$22</xm:f>
          </x14:formula1>
          <xm:sqref>D7:D37</xm:sqref>
        </x14:dataValidation>
        <x14:dataValidation type="date" allowBlank="1" showInputMessage="1" showErrorMessage="1" xr:uid="{A24CCE0E-C485-4031-B1ED-563BE24F3B9A}">
          <x14:formula1>
            <xm:f>合計!$F$40</xm:f>
          </x14:formula1>
          <x14:formula2>
            <xm:f>合計!$G$40</xm:f>
          </x14:formula2>
          <xm:sqref>B7:B37</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EB517C8-EA84-4FF7-9E8C-5E7C57331282}">
  <sheetPr>
    <tabColor rgb="FFFFFF00"/>
  </sheetPr>
  <dimension ref="B1:H41"/>
  <sheetViews>
    <sheetView tabSelected="1" zoomScaleNormal="100" zoomScaleSheetLayoutView="145" zoomScalePageLayoutView="90" workbookViewId="0">
      <selection activeCell="I35" sqref="I35"/>
    </sheetView>
  </sheetViews>
  <sheetFormatPr defaultRowHeight="18.75"/>
  <cols>
    <col min="1" max="1" width="6.25" customWidth="1"/>
    <col min="2" max="2" width="19.375" style="1" customWidth="1"/>
    <col min="3" max="3" width="5.875" customWidth="1"/>
    <col min="4" max="4" width="5.875" style="1" customWidth="1"/>
    <col min="5" max="5" width="34" customWidth="1"/>
    <col min="6" max="6" width="18" style="109" customWidth="1"/>
    <col min="7" max="7" width="21.25" style="1" customWidth="1"/>
  </cols>
  <sheetData>
    <row r="1" spans="2:7" ht="24">
      <c r="B1" s="244" t="s">
        <v>280</v>
      </c>
    </row>
    <row r="2" spans="2:7" ht="24">
      <c r="B2" s="244" t="s">
        <v>281</v>
      </c>
      <c r="D2"/>
      <c r="F2" s="145"/>
      <c r="G2" s="146"/>
    </row>
    <row r="3" spans="2:7" ht="24">
      <c r="B3" s="244" t="s">
        <v>302</v>
      </c>
      <c r="D3" s="2"/>
      <c r="F3" s="146"/>
      <c r="G3" s="146"/>
    </row>
    <row r="4" spans="2:7">
      <c r="G4" s="142" t="s">
        <v>331</v>
      </c>
    </row>
    <row r="5" spans="2:7" s="6" customFormat="1" ht="38.25">
      <c r="B5" s="3" t="s">
        <v>163</v>
      </c>
      <c r="C5" s="3" t="s">
        <v>0</v>
      </c>
      <c r="D5" s="4" t="s">
        <v>1</v>
      </c>
      <c r="E5" s="5" t="s">
        <v>2</v>
      </c>
      <c r="F5" s="5" t="s">
        <v>193</v>
      </c>
      <c r="G5" s="5"/>
    </row>
    <row r="6" spans="2:7" ht="35.450000000000003" customHeight="1">
      <c r="B6" s="8" t="s">
        <v>164</v>
      </c>
      <c r="C6" s="7"/>
      <c r="D6" s="8" t="s">
        <v>3</v>
      </c>
      <c r="E6" s="9" t="s">
        <v>4</v>
      </c>
      <c r="F6" s="108">
        <f>'１'!D3</f>
        <v>0</v>
      </c>
      <c r="G6" s="10" t="s">
        <v>282</v>
      </c>
    </row>
    <row r="7" spans="2:7" ht="35.450000000000003" customHeight="1">
      <c r="B7" s="150"/>
      <c r="C7" s="150"/>
      <c r="D7" s="150" t="s">
        <v>5</v>
      </c>
      <c r="E7" s="9" t="s">
        <v>6</v>
      </c>
      <c r="F7" s="108">
        <f>'２-１'!D3</f>
        <v>0</v>
      </c>
      <c r="G7" s="10" t="s">
        <v>7</v>
      </c>
    </row>
    <row r="8" spans="2:7" ht="35.450000000000003" customHeight="1">
      <c r="B8" s="151"/>
      <c r="C8" s="151"/>
      <c r="D8" s="151"/>
      <c r="E8" s="9" t="s">
        <v>8</v>
      </c>
      <c r="F8" s="108">
        <f>'２-１'!D4</f>
        <v>0</v>
      </c>
      <c r="G8" s="10" t="s">
        <v>9</v>
      </c>
    </row>
    <row r="9" spans="2:7" ht="35.450000000000003" customHeight="1">
      <c r="B9" s="8"/>
      <c r="C9" s="7"/>
      <c r="D9" s="8" t="s">
        <v>10</v>
      </c>
      <c r="E9" s="7" t="s">
        <v>11</v>
      </c>
      <c r="F9" s="108">
        <f>'２-２'!D3</f>
        <v>0</v>
      </c>
      <c r="G9" s="10" t="s">
        <v>287</v>
      </c>
    </row>
    <row r="10" spans="2:7" ht="35.450000000000003" customHeight="1">
      <c r="B10" s="8"/>
      <c r="C10" s="7"/>
      <c r="D10" s="8" t="s">
        <v>12</v>
      </c>
      <c r="E10" s="7" t="s">
        <v>13</v>
      </c>
      <c r="F10" s="108">
        <f>'３'!D3</f>
        <v>0</v>
      </c>
      <c r="G10" s="10" t="s">
        <v>301</v>
      </c>
    </row>
    <row r="11" spans="2:7" ht="35.450000000000003" customHeight="1">
      <c r="B11" s="150"/>
      <c r="C11" s="7"/>
      <c r="D11" s="8" t="s">
        <v>253</v>
      </c>
      <c r="E11" s="7" t="s">
        <v>256</v>
      </c>
      <c r="F11" s="108">
        <f>'４'!D3</f>
        <v>0</v>
      </c>
      <c r="G11" s="10" t="s">
        <v>284</v>
      </c>
    </row>
    <row r="12" spans="2:7" ht="35.450000000000003" customHeight="1">
      <c r="B12" s="151"/>
      <c r="C12" s="7"/>
      <c r="D12" s="8" t="s">
        <v>254</v>
      </c>
      <c r="E12" s="9" t="s">
        <v>255</v>
      </c>
      <c r="F12" s="108">
        <f>'４'!D4</f>
        <v>0</v>
      </c>
      <c r="G12" s="10" t="s">
        <v>288</v>
      </c>
    </row>
    <row r="13" spans="2:7" ht="35.450000000000003" customHeight="1">
      <c r="B13" s="8"/>
      <c r="C13" s="7"/>
      <c r="D13" s="8" t="s">
        <v>15</v>
      </c>
      <c r="E13" s="7" t="s">
        <v>16</v>
      </c>
      <c r="F13" s="108">
        <f>'５'!D3</f>
        <v>0</v>
      </c>
      <c r="G13" s="10" t="s">
        <v>289</v>
      </c>
    </row>
    <row r="14" spans="2:7" ht="35.450000000000003" customHeight="1">
      <c r="B14" s="8"/>
      <c r="C14" s="7"/>
      <c r="D14" s="8" t="s">
        <v>17</v>
      </c>
      <c r="E14" s="7" t="s">
        <v>18</v>
      </c>
      <c r="F14" s="108">
        <f>'6'!D3</f>
        <v>0</v>
      </c>
      <c r="G14" s="10" t="s">
        <v>287</v>
      </c>
    </row>
    <row r="15" spans="2:7" ht="35.450000000000003" customHeight="1">
      <c r="B15" s="13" t="s">
        <v>303</v>
      </c>
      <c r="C15" s="150"/>
      <c r="D15" s="150" t="s">
        <v>19</v>
      </c>
      <c r="E15" s="7" t="s">
        <v>20</v>
      </c>
      <c r="F15" s="108">
        <f>'７'!D3</f>
        <v>0</v>
      </c>
      <c r="G15" s="10" t="s">
        <v>286</v>
      </c>
    </row>
    <row r="16" spans="2:7" ht="35.450000000000003" customHeight="1">
      <c r="B16" s="21" t="s">
        <v>304</v>
      </c>
      <c r="C16" s="152"/>
      <c r="D16" s="152"/>
      <c r="E16" s="7" t="s">
        <v>21</v>
      </c>
      <c r="F16" s="108">
        <f>'７'!D4</f>
        <v>0</v>
      </c>
      <c r="G16" s="10" t="s">
        <v>285</v>
      </c>
    </row>
    <row r="17" spans="2:8" ht="35.450000000000003" customHeight="1">
      <c r="B17" s="20"/>
      <c r="C17" s="151"/>
      <c r="D17" s="151"/>
      <c r="E17" s="9" t="s">
        <v>22</v>
      </c>
      <c r="F17" s="108">
        <f>'７'!D5</f>
        <v>0</v>
      </c>
      <c r="G17" s="10" t="s">
        <v>284</v>
      </c>
    </row>
    <row r="18" spans="2:8" ht="35.450000000000003" customHeight="1">
      <c r="B18" s="24" t="s">
        <v>167</v>
      </c>
      <c r="C18" s="7"/>
      <c r="D18" s="8" t="s">
        <v>23</v>
      </c>
      <c r="E18" s="9" t="s">
        <v>165</v>
      </c>
      <c r="F18" s="108">
        <f>'８'!D3</f>
        <v>0</v>
      </c>
      <c r="G18" s="10" t="s">
        <v>283</v>
      </c>
    </row>
    <row r="19" spans="2:8" ht="45" customHeight="1">
      <c r="B19" s="24" t="s">
        <v>168</v>
      </c>
      <c r="C19" s="7"/>
      <c r="D19" s="8" t="s">
        <v>24</v>
      </c>
      <c r="E19" s="7" t="s">
        <v>25</v>
      </c>
      <c r="F19" s="108">
        <f>'９ '!D3</f>
        <v>0</v>
      </c>
      <c r="G19" s="10" t="s">
        <v>290</v>
      </c>
    </row>
    <row r="20" spans="2:8" ht="35.450000000000003" customHeight="1">
      <c r="B20" s="8"/>
      <c r="C20" s="7"/>
      <c r="D20" s="8" t="s">
        <v>26</v>
      </c>
      <c r="E20" s="7" t="s">
        <v>27</v>
      </c>
      <c r="F20" s="108">
        <f>'１０'!D3</f>
        <v>0</v>
      </c>
      <c r="G20" s="10" t="s">
        <v>289</v>
      </c>
    </row>
    <row r="21" spans="2:8" ht="35.450000000000003" customHeight="1">
      <c r="B21" s="8"/>
      <c r="C21" s="7"/>
      <c r="D21" s="8" t="s">
        <v>28</v>
      </c>
      <c r="E21" s="7" t="s">
        <v>29</v>
      </c>
      <c r="F21" s="108">
        <f>'１１'!D3</f>
        <v>0</v>
      </c>
      <c r="G21" s="10" t="s">
        <v>288</v>
      </c>
    </row>
    <row r="22" spans="2:8" ht="35.450000000000003" customHeight="1">
      <c r="B22" s="8"/>
      <c r="C22" s="7"/>
      <c r="D22" s="8" t="s">
        <v>30</v>
      </c>
      <c r="E22" s="7" t="s">
        <v>31</v>
      </c>
      <c r="F22" s="108">
        <f>'１２'!D3</f>
        <v>0</v>
      </c>
      <c r="G22" s="10" t="s">
        <v>289</v>
      </c>
    </row>
    <row r="23" spans="2:8" ht="35.450000000000003" customHeight="1">
      <c r="B23" s="8"/>
      <c r="C23" s="7"/>
      <c r="D23" s="8" t="s">
        <v>32</v>
      </c>
      <c r="E23" s="7" t="s">
        <v>33</v>
      </c>
      <c r="F23" s="108">
        <f>'１３'!D3</f>
        <v>0</v>
      </c>
      <c r="G23" s="10" t="s">
        <v>290</v>
      </c>
    </row>
    <row r="24" spans="2:8" ht="35.450000000000003" customHeight="1">
      <c r="B24" s="8"/>
      <c r="C24" s="7"/>
      <c r="D24" s="8" t="s">
        <v>34</v>
      </c>
      <c r="E24" s="7" t="s">
        <v>35</v>
      </c>
      <c r="F24" s="108">
        <f>'１４'!D3</f>
        <v>0</v>
      </c>
      <c r="G24" s="10" t="s">
        <v>290</v>
      </c>
    </row>
    <row r="25" spans="2:8" ht="35.450000000000003" customHeight="1">
      <c r="B25" s="8"/>
      <c r="C25" s="7"/>
      <c r="D25" s="8" t="s">
        <v>36</v>
      </c>
      <c r="E25" s="7" t="s">
        <v>37</v>
      </c>
      <c r="F25" s="108">
        <f>'１５'!D3</f>
        <v>0</v>
      </c>
      <c r="G25" s="10" t="s">
        <v>288</v>
      </c>
    </row>
    <row r="26" spans="2:8" ht="35.450000000000003" customHeight="1">
      <c r="B26" s="8"/>
      <c r="C26" s="7"/>
      <c r="D26" s="8" t="s">
        <v>38</v>
      </c>
      <c r="E26" s="7" t="s">
        <v>39</v>
      </c>
      <c r="F26" s="108">
        <f>'１６'!D3</f>
        <v>0</v>
      </c>
      <c r="G26" s="10" t="s">
        <v>289</v>
      </c>
    </row>
    <row r="27" spans="2:8" ht="35.450000000000003" customHeight="1">
      <c r="B27" s="8"/>
      <c r="C27" s="7"/>
      <c r="D27" s="8" t="s">
        <v>40</v>
      </c>
      <c r="E27" s="11" t="s">
        <v>41</v>
      </c>
      <c r="F27" s="108">
        <f>'１７'!D3</f>
        <v>0</v>
      </c>
      <c r="G27" s="10" t="s">
        <v>289</v>
      </c>
    </row>
    <row r="28" spans="2:8" ht="35.450000000000003" customHeight="1">
      <c r="B28" s="8"/>
      <c r="C28" s="7"/>
      <c r="D28" s="8" t="s">
        <v>42</v>
      </c>
      <c r="E28" s="7" t="s">
        <v>43</v>
      </c>
      <c r="F28" s="108">
        <f>'１８'!D3</f>
        <v>0</v>
      </c>
      <c r="G28" s="10" t="s">
        <v>289</v>
      </c>
    </row>
    <row r="29" spans="2:8" ht="35.450000000000003" customHeight="1">
      <c r="B29" s="8"/>
      <c r="C29" s="7"/>
      <c r="D29" s="8" t="s">
        <v>44</v>
      </c>
      <c r="E29" s="7" t="s">
        <v>45</v>
      </c>
      <c r="F29" s="108">
        <f>'１９'!D3</f>
        <v>0</v>
      </c>
      <c r="G29" s="10" t="s">
        <v>289</v>
      </c>
    </row>
    <row r="30" spans="2:8" ht="35.450000000000003" customHeight="1">
      <c r="B30" s="8"/>
      <c r="C30" s="7"/>
      <c r="D30" s="8" t="s">
        <v>46</v>
      </c>
      <c r="E30" s="7" t="s">
        <v>47</v>
      </c>
      <c r="F30" s="108">
        <f>'２０'!D3</f>
        <v>0</v>
      </c>
      <c r="G30" s="10" t="s">
        <v>289</v>
      </c>
    </row>
    <row r="31" spans="2:8" ht="35.450000000000003" customHeight="1">
      <c r="B31" s="8"/>
      <c r="C31" s="7"/>
      <c r="D31" s="8" t="s">
        <v>48</v>
      </c>
      <c r="E31" s="9" t="s">
        <v>49</v>
      </c>
      <c r="F31" s="108">
        <f>'２１'!D3</f>
        <v>0</v>
      </c>
      <c r="G31" s="10" t="s">
        <v>287</v>
      </c>
    </row>
    <row r="32" spans="2:8" ht="35.450000000000003" customHeight="1">
      <c r="B32" s="8" t="s">
        <v>166</v>
      </c>
      <c r="C32" s="7"/>
      <c r="D32" s="8" t="s">
        <v>50</v>
      </c>
      <c r="E32" s="7" t="s">
        <v>51</v>
      </c>
      <c r="F32" s="108">
        <f>'２２'!D3</f>
        <v>0</v>
      </c>
      <c r="G32" s="19" cm="1">
        <f t="array" ref="G32:H32">'２２'!E4:F4</f>
        <v>0</v>
      </c>
      <c r="H32">
        <v>0</v>
      </c>
    </row>
    <row r="33" spans="2:8" ht="35.450000000000003" customHeight="1">
      <c r="B33" s="8" t="s">
        <v>166</v>
      </c>
      <c r="C33" s="7"/>
      <c r="D33" s="8" t="s">
        <v>52</v>
      </c>
      <c r="E33" s="7" t="s">
        <v>53</v>
      </c>
      <c r="F33" s="108">
        <f>'２３'!D3</f>
        <v>0</v>
      </c>
      <c r="G33" s="19" cm="1">
        <f t="array" ref="G33:H33">'２３'!E4:F4</f>
        <v>0</v>
      </c>
      <c r="H33">
        <v>0</v>
      </c>
    </row>
    <row r="34" spans="2:8" ht="35.450000000000003" customHeight="1">
      <c r="B34" s="8" t="s">
        <v>166</v>
      </c>
      <c r="C34" s="7"/>
      <c r="D34" s="8" t="s">
        <v>54</v>
      </c>
      <c r="E34" s="7" t="s">
        <v>55</v>
      </c>
      <c r="F34" s="108">
        <f>'２４'!D3</f>
        <v>0</v>
      </c>
      <c r="G34" s="19" cm="1">
        <f t="array" ref="G34:H34">'２４'!E4:F4</f>
        <v>0</v>
      </c>
      <c r="H34">
        <v>0</v>
      </c>
    </row>
    <row r="35" spans="2:8" ht="35.450000000000003" customHeight="1" thickBot="1">
      <c r="B35" s="13"/>
      <c r="C35" s="12"/>
      <c r="D35" s="13" t="s">
        <v>56</v>
      </c>
      <c r="E35" s="12" t="s">
        <v>57</v>
      </c>
      <c r="F35" s="110">
        <f>'２５'!D3</f>
        <v>0</v>
      </c>
      <c r="G35" s="14" t="s">
        <v>291</v>
      </c>
    </row>
    <row r="36" spans="2:8" ht="25.9" customHeight="1" thickTop="1">
      <c r="B36" s="16"/>
      <c r="C36" s="15"/>
      <c r="D36" s="16"/>
      <c r="E36" s="17" t="s">
        <v>58</v>
      </c>
      <c r="F36" s="111">
        <f>SUM(F6:F35)</f>
        <v>0</v>
      </c>
      <c r="G36" s="18" t="s">
        <v>292</v>
      </c>
    </row>
    <row r="37" spans="2:8" ht="9.6" customHeight="1" thickBot="1"/>
    <row r="38" spans="2:8" ht="35.450000000000003" customHeight="1" thickTop="1" thickBot="1">
      <c r="B38" s="147" t="s">
        <v>332</v>
      </c>
      <c r="C38" s="148"/>
      <c r="D38" s="149"/>
      <c r="E38" s="247">
        <f>MIN(400000,F36)</f>
        <v>0</v>
      </c>
      <c r="F38" s="126">
        <v>46023</v>
      </c>
      <c r="G38" s="127">
        <v>0</v>
      </c>
    </row>
    <row r="39" spans="2:8" ht="18" customHeight="1" thickTop="1">
      <c r="B39" s="246" t="s">
        <v>333</v>
      </c>
      <c r="D39" s="123"/>
      <c r="E39" s="245"/>
      <c r="F39" s="143" t="s">
        <v>312</v>
      </c>
      <c r="G39" s="144"/>
    </row>
    <row r="40" spans="2:8" ht="35.450000000000003" customHeight="1" thickBot="1">
      <c r="F40" s="124">
        <f>EOMONTH($F$38,-2)+1</f>
        <v>45992</v>
      </c>
      <c r="G40" s="125">
        <f>EOMONTH($F$38,1)</f>
        <v>46081</v>
      </c>
    </row>
    <row r="41" spans="2:8" ht="35.450000000000003" customHeight="1" thickTop="1"/>
  </sheetData>
  <sheetProtection sheet="1" objects="1" scenarios="1"/>
  <mergeCells count="9">
    <mergeCell ref="F39:G39"/>
    <mergeCell ref="F2:G3"/>
    <mergeCell ref="B38:D38"/>
    <mergeCell ref="B7:B8"/>
    <mergeCell ref="C7:C8"/>
    <mergeCell ref="D7:D8"/>
    <mergeCell ref="C15:C17"/>
    <mergeCell ref="D15:D17"/>
    <mergeCell ref="B11:B12"/>
  </mergeCells>
  <phoneticPr fontId="3"/>
  <conditionalFormatting sqref="G38">
    <cfRule type="cellIs" dxfId="43" priority="1" operator="greaterThan">
      <formula>"未就学児　1人"</formula>
    </cfRule>
    <cfRule type="cellIs" dxfId="42" priority="2" operator="greaterThan">
      <formula>"未就学児　1 人"</formula>
    </cfRule>
  </conditionalFormatting>
  <dataValidations count="1">
    <dataValidation allowBlank="1" showInputMessage="1" showErrorMessage="1" promptTitle="勤務開始日を入力ください。" prompt="様式25号雇用開始日_x000a_様式勤務開始日は同日付になります。" sqref="F38" xr:uid="{6AA1DD9D-6D23-47DF-9594-1EB94A029CC2}"/>
  </dataValidations>
  <pageMargins left="1.44" right="0.7" top="0.75" bottom="0.75" header="0.3" footer="0.3"/>
  <pageSetup paperSize="9" scale="53" orientation="portrait" r:id="rId1"/>
  <headerFooter>
    <oddHeader>&amp;L&amp;"-,太字"&amp;12就職準備金使途ごとの合計&amp;"-,標準"&amp;11
&amp;9※使途ごとのシートに入力印刷しこちらを表紙にしてください。&amp;R（借入申請者）&amp;F</oddHeader>
  </headerFooter>
  <drawing r:id="rId2"/>
</worksheet>
</file>

<file path=xl/worksheets/sheet2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A08FE68-D5B3-4501-84A1-3EE6215106D6}">
  <sheetPr>
    <tabColor rgb="FF00B050"/>
  </sheetPr>
  <dimension ref="A2:J88"/>
  <sheetViews>
    <sheetView zoomScaleNormal="100" workbookViewId="0">
      <selection activeCell="A37" sqref="A37:I37"/>
    </sheetView>
  </sheetViews>
  <sheetFormatPr defaultRowHeight="18.75"/>
  <cols>
    <col min="1" max="1" width="4.75" customWidth="1"/>
    <col min="3" max="3" width="16.25" customWidth="1"/>
    <col min="4" max="4" width="20.75" customWidth="1"/>
    <col min="5" max="5" width="14.375" bestFit="1" customWidth="1"/>
    <col min="8" max="8" width="9.75" bestFit="1" customWidth="1"/>
    <col min="9" max="9" width="14.5" customWidth="1"/>
  </cols>
  <sheetData>
    <row r="2" spans="1:9">
      <c r="A2" s="156" t="s">
        <v>208</v>
      </c>
      <c r="B2" s="157"/>
      <c r="C2" s="231"/>
      <c r="D2" s="28" t="s">
        <v>181</v>
      </c>
      <c r="E2" s="214" t="s">
        <v>180</v>
      </c>
      <c r="F2" s="159"/>
      <c r="G2" s="160" t="s">
        <v>182</v>
      </c>
      <c r="H2" s="160"/>
      <c r="I2" s="160"/>
    </row>
    <row r="3" spans="1:9" ht="36" customHeight="1">
      <c r="A3" s="156"/>
      <c r="B3" s="157"/>
      <c r="C3" s="231"/>
      <c r="D3" s="82">
        <f>MIN(10000,E3)</f>
        <v>0</v>
      </c>
      <c r="E3" s="238">
        <f>SUM(I7:I35)</f>
        <v>0</v>
      </c>
      <c r="F3" s="239"/>
      <c r="G3" s="163" t="s">
        <v>192</v>
      </c>
      <c r="H3" s="164"/>
      <c r="I3" s="164"/>
    </row>
    <row r="4" spans="1:9">
      <c r="A4" s="166"/>
      <c r="B4" s="167"/>
      <c r="C4" s="168"/>
      <c r="D4" s="182" t="s">
        <v>206</v>
      </c>
      <c r="E4" s="170"/>
      <c r="F4" s="171"/>
      <c r="G4" s="165"/>
      <c r="H4" s="165"/>
      <c r="I4" s="165"/>
    </row>
    <row r="5" spans="1:9" ht="19.5" thickBot="1">
      <c r="I5" s="32"/>
    </row>
    <row r="6" spans="1:9" ht="24.75" thickTop="1">
      <c r="A6" s="26" t="s">
        <v>169</v>
      </c>
      <c r="B6" s="26" t="s">
        <v>172</v>
      </c>
      <c r="C6" s="26" t="s">
        <v>170</v>
      </c>
      <c r="D6" s="26" t="s">
        <v>171</v>
      </c>
      <c r="E6" s="26" t="s">
        <v>174</v>
      </c>
      <c r="F6" s="26" t="s">
        <v>173</v>
      </c>
      <c r="G6" s="26" t="s">
        <v>177</v>
      </c>
      <c r="H6" s="36" t="s">
        <v>176</v>
      </c>
      <c r="I6" s="41" t="s">
        <v>194</v>
      </c>
    </row>
    <row r="7" spans="1:9" ht="27" customHeight="1">
      <c r="A7" s="25">
        <v>1</v>
      </c>
      <c r="B7" s="54"/>
      <c r="C7" s="55"/>
      <c r="D7" s="55"/>
      <c r="E7" s="53"/>
      <c r="F7" s="53"/>
      <c r="G7" s="29">
        <f>E7*F7</f>
        <v>0</v>
      </c>
      <c r="H7" s="40">
        <f>G7*0.1</f>
        <v>0</v>
      </c>
      <c r="I7" s="90">
        <f>G7+H7</f>
        <v>0</v>
      </c>
    </row>
    <row r="8" spans="1:9" ht="27" customHeight="1">
      <c r="A8" s="25">
        <v>2</v>
      </c>
      <c r="B8" s="54"/>
      <c r="C8" s="55"/>
      <c r="D8" s="55"/>
      <c r="E8" s="53"/>
      <c r="F8" s="53"/>
      <c r="G8" s="29">
        <f t="shared" ref="G8:G35" si="0">E8*F8</f>
        <v>0</v>
      </c>
      <c r="H8" s="40">
        <f t="shared" ref="H8:H35" si="1">G8*0.1</f>
        <v>0</v>
      </c>
      <c r="I8" s="90">
        <f t="shared" ref="I8:I35" si="2">G8+H8</f>
        <v>0</v>
      </c>
    </row>
    <row r="9" spans="1:9" ht="27" customHeight="1">
      <c r="A9" s="25">
        <v>3</v>
      </c>
      <c r="B9" s="54"/>
      <c r="C9" s="55"/>
      <c r="D9" s="55"/>
      <c r="E9" s="53"/>
      <c r="F9" s="53"/>
      <c r="G9" s="29">
        <f t="shared" si="0"/>
        <v>0</v>
      </c>
      <c r="H9" s="40">
        <f t="shared" si="1"/>
        <v>0</v>
      </c>
      <c r="I9" s="90">
        <f t="shared" si="2"/>
        <v>0</v>
      </c>
    </row>
    <row r="10" spans="1:9" ht="27" customHeight="1">
      <c r="A10" s="25">
        <v>4</v>
      </c>
      <c r="B10" s="54"/>
      <c r="C10" s="55"/>
      <c r="D10" s="55"/>
      <c r="E10" s="53"/>
      <c r="F10" s="53"/>
      <c r="G10" s="29">
        <f t="shared" si="0"/>
        <v>0</v>
      </c>
      <c r="H10" s="40">
        <f t="shared" si="1"/>
        <v>0</v>
      </c>
      <c r="I10" s="90">
        <f t="shared" si="2"/>
        <v>0</v>
      </c>
    </row>
    <row r="11" spans="1:9" ht="27" customHeight="1">
      <c r="A11" s="25">
        <v>5</v>
      </c>
      <c r="B11" s="54"/>
      <c r="C11" s="55"/>
      <c r="D11" s="55"/>
      <c r="E11" s="53"/>
      <c r="F11" s="53"/>
      <c r="G11" s="29">
        <f t="shared" si="0"/>
        <v>0</v>
      </c>
      <c r="H11" s="40">
        <f t="shared" si="1"/>
        <v>0</v>
      </c>
      <c r="I11" s="90">
        <f t="shared" si="2"/>
        <v>0</v>
      </c>
    </row>
    <row r="12" spans="1:9" ht="27" customHeight="1">
      <c r="A12" s="25">
        <v>6</v>
      </c>
      <c r="B12" s="54"/>
      <c r="C12" s="55"/>
      <c r="D12" s="55"/>
      <c r="E12" s="53"/>
      <c r="F12" s="53"/>
      <c r="G12" s="29">
        <f t="shared" si="0"/>
        <v>0</v>
      </c>
      <c r="H12" s="40">
        <f t="shared" si="1"/>
        <v>0</v>
      </c>
      <c r="I12" s="90">
        <f t="shared" si="2"/>
        <v>0</v>
      </c>
    </row>
    <row r="13" spans="1:9" ht="27" customHeight="1">
      <c r="A13" s="25">
        <v>7</v>
      </c>
      <c r="B13" s="54"/>
      <c r="C13" s="55"/>
      <c r="D13" s="55"/>
      <c r="E13" s="53"/>
      <c r="F13" s="53"/>
      <c r="G13" s="29">
        <f t="shared" si="0"/>
        <v>0</v>
      </c>
      <c r="H13" s="40">
        <f t="shared" si="1"/>
        <v>0</v>
      </c>
      <c r="I13" s="90">
        <f t="shared" si="2"/>
        <v>0</v>
      </c>
    </row>
    <row r="14" spans="1:9" ht="27" customHeight="1">
      <c r="A14" s="25">
        <v>8</v>
      </c>
      <c r="B14" s="54"/>
      <c r="C14" s="55"/>
      <c r="D14" s="55"/>
      <c r="E14" s="53"/>
      <c r="F14" s="53"/>
      <c r="G14" s="29">
        <f t="shared" si="0"/>
        <v>0</v>
      </c>
      <c r="H14" s="40">
        <f t="shared" si="1"/>
        <v>0</v>
      </c>
      <c r="I14" s="90">
        <f t="shared" si="2"/>
        <v>0</v>
      </c>
    </row>
    <row r="15" spans="1:9" ht="27" customHeight="1">
      <c r="A15" s="25">
        <v>9</v>
      </c>
      <c r="B15" s="54"/>
      <c r="C15" s="55"/>
      <c r="D15" s="55"/>
      <c r="E15" s="53"/>
      <c r="F15" s="53"/>
      <c r="G15" s="29">
        <f t="shared" si="0"/>
        <v>0</v>
      </c>
      <c r="H15" s="40">
        <f t="shared" si="1"/>
        <v>0</v>
      </c>
      <c r="I15" s="90">
        <f>G15+H15</f>
        <v>0</v>
      </c>
    </row>
    <row r="16" spans="1:9" ht="27" customHeight="1">
      <c r="A16" s="25">
        <v>10</v>
      </c>
      <c r="B16" s="54"/>
      <c r="C16" s="55"/>
      <c r="D16" s="55"/>
      <c r="E16" s="53"/>
      <c r="F16" s="53"/>
      <c r="G16" s="29">
        <f t="shared" si="0"/>
        <v>0</v>
      </c>
      <c r="H16" s="40">
        <f t="shared" si="1"/>
        <v>0</v>
      </c>
      <c r="I16" s="90">
        <f t="shared" si="2"/>
        <v>0</v>
      </c>
    </row>
    <row r="17" spans="1:9" ht="27" customHeight="1">
      <c r="A17" s="25">
        <v>11</v>
      </c>
      <c r="B17" s="54"/>
      <c r="C17" s="55"/>
      <c r="D17" s="55"/>
      <c r="E17" s="53"/>
      <c r="F17" s="53"/>
      <c r="G17" s="29">
        <f t="shared" si="0"/>
        <v>0</v>
      </c>
      <c r="H17" s="40">
        <f t="shared" si="1"/>
        <v>0</v>
      </c>
      <c r="I17" s="90">
        <f t="shared" si="2"/>
        <v>0</v>
      </c>
    </row>
    <row r="18" spans="1:9" ht="27" customHeight="1">
      <c r="A18" s="25">
        <v>12</v>
      </c>
      <c r="B18" s="54"/>
      <c r="C18" s="55"/>
      <c r="D18" s="55"/>
      <c r="E18" s="53"/>
      <c r="F18" s="53"/>
      <c r="G18" s="29">
        <f t="shared" si="0"/>
        <v>0</v>
      </c>
      <c r="H18" s="40">
        <f t="shared" si="1"/>
        <v>0</v>
      </c>
      <c r="I18" s="90">
        <f t="shared" si="2"/>
        <v>0</v>
      </c>
    </row>
    <row r="19" spans="1:9" ht="27" customHeight="1">
      <c r="A19" s="25">
        <v>13</v>
      </c>
      <c r="B19" s="54"/>
      <c r="C19" s="55"/>
      <c r="D19" s="55"/>
      <c r="E19" s="53"/>
      <c r="F19" s="53"/>
      <c r="G19" s="29">
        <f t="shared" si="0"/>
        <v>0</v>
      </c>
      <c r="H19" s="40">
        <f t="shared" si="1"/>
        <v>0</v>
      </c>
      <c r="I19" s="90">
        <f t="shared" si="2"/>
        <v>0</v>
      </c>
    </row>
    <row r="20" spans="1:9" ht="27" customHeight="1">
      <c r="A20" s="25">
        <v>14</v>
      </c>
      <c r="B20" s="54"/>
      <c r="C20" s="55"/>
      <c r="D20" s="55"/>
      <c r="E20" s="53"/>
      <c r="F20" s="53"/>
      <c r="G20" s="29">
        <f t="shared" si="0"/>
        <v>0</v>
      </c>
      <c r="H20" s="40">
        <f t="shared" si="1"/>
        <v>0</v>
      </c>
      <c r="I20" s="90">
        <f t="shared" si="2"/>
        <v>0</v>
      </c>
    </row>
    <row r="21" spans="1:9" ht="27" customHeight="1">
      <c r="A21" s="25">
        <v>15</v>
      </c>
      <c r="B21" s="54"/>
      <c r="C21" s="55"/>
      <c r="D21" s="55"/>
      <c r="E21" s="53"/>
      <c r="F21" s="53"/>
      <c r="G21" s="29">
        <f t="shared" si="0"/>
        <v>0</v>
      </c>
      <c r="H21" s="40">
        <f t="shared" si="1"/>
        <v>0</v>
      </c>
      <c r="I21" s="90">
        <f t="shared" si="2"/>
        <v>0</v>
      </c>
    </row>
    <row r="22" spans="1:9" ht="27" customHeight="1">
      <c r="A22" s="25">
        <v>16</v>
      </c>
      <c r="B22" s="54"/>
      <c r="C22" s="55"/>
      <c r="D22" s="55"/>
      <c r="E22" s="53"/>
      <c r="F22" s="53"/>
      <c r="G22" s="29">
        <f t="shared" si="0"/>
        <v>0</v>
      </c>
      <c r="H22" s="40">
        <f t="shared" si="1"/>
        <v>0</v>
      </c>
      <c r="I22" s="90">
        <f t="shared" si="2"/>
        <v>0</v>
      </c>
    </row>
    <row r="23" spans="1:9" ht="27" customHeight="1">
      <c r="A23" s="25">
        <v>17</v>
      </c>
      <c r="B23" s="54"/>
      <c r="C23" s="55"/>
      <c r="D23" s="55"/>
      <c r="E23" s="53"/>
      <c r="F23" s="53"/>
      <c r="G23" s="29">
        <f t="shared" si="0"/>
        <v>0</v>
      </c>
      <c r="H23" s="40">
        <f t="shared" si="1"/>
        <v>0</v>
      </c>
      <c r="I23" s="90">
        <f t="shared" si="2"/>
        <v>0</v>
      </c>
    </row>
    <row r="24" spans="1:9" ht="27" customHeight="1">
      <c r="A24" s="25">
        <v>18</v>
      </c>
      <c r="B24" s="54"/>
      <c r="C24" s="55"/>
      <c r="D24" s="55"/>
      <c r="E24" s="53"/>
      <c r="F24" s="53"/>
      <c r="G24" s="29">
        <f t="shared" si="0"/>
        <v>0</v>
      </c>
      <c r="H24" s="40">
        <f t="shared" si="1"/>
        <v>0</v>
      </c>
      <c r="I24" s="90">
        <f t="shared" si="2"/>
        <v>0</v>
      </c>
    </row>
    <row r="25" spans="1:9" ht="27" customHeight="1">
      <c r="A25" s="25">
        <v>19</v>
      </c>
      <c r="B25" s="54"/>
      <c r="C25" s="55"/>
      <c r="D25" s="55"/>
      <c r="E25" s="53"/>
      <c r="F25" s="53"/>
      <c r="G25" s="29">
        <f t="shared" si="0"/>
        <v>0</v>
      </c>
      <c r="H25" s="40">
        <f t="shared" si="1"/>
        <v>0</v>
      </c>
      <c r="I25" s="90">
        <f t="shared" si="2"/>
        <v>0</v>
      </c>
    </row>
    <row r="26" spans="1:9" ht="27" customHeight="1">
      <c r="A26" s="25">
        <v>20</v>
      </c>
      <c r="B26" s="54"/>
      <c r="C26" s="55"/>
      <c r="D26" s="55"/>
      <c r="E26" s="53"/>
      <c r="F26" s="53"/>
      <c r="G26" s="29">
        <f t="shared" si="0"/>
        <v>0</v>
      </c>
      <c r="H26" s="40">
        <f t="shared" si="1"/>
        <v>0</v>
      </c>
      <c r="I26" s="90">
        <f t="shared" si="2"/>
        <v>0</v>
      </c>
    </row>
    <row r="27" spans="1:9" ht="27" customHeight="1">
      <c r="A27" s="25">
        <v>21</v>
      </c>
      <c r="B27" s="54"/>
      <c r="C27" s="55"/>
      <c r="D27" s="55"/>
      <c r="E27" s="53"/>
      <c r="F27" s="53"/>
      <c r="G27" s="29">
        <f t="shared" si="0"/>
        <v>0</v>
      </c>
      <c r="H27" s="40">
        <f t="shared" si="1"/>
        <v>0</v>
      </c>
      <c r="I27" s="90">
        <f t="shared" si="2"/>
        <v>0</v>
      </c>
    </row>
    <row r="28" spans="1:9" ht="27" customHeight="1">
      <c r="A28" s="25">
        <v>22</v>
      </c>
      <c r="B28" s="54"/>
      <c r="C28" s="55"/>
      <c r="D28" s="55"/>
      <c r="E28" s="53"/>
      <c r="F28" s="53"/>
      <c r="G28" s="29">
        <f t="shared" si="0"/>
        <v>0</v>
      </c>
      <c r="H28" s="40">
        <f t="shared" si="1"/>
        <v>0</v>
      </c>
      <c r="I28" s="90">
        <f t="shared" si="2"/>
        <v>0</v>
      </c>
    </row>
    <row r="29" spans="1:9" ht="27" customHeight="1">
      <c r="A29" s="25">
        <v>23</v>
      </c>
      <c r="B29" s="54"/>
      <c r="C29" s="55"/>
      <c r="D29" s="55"/>
      <c r="E29" s="53"/>
      <c r="F29" s="53"/>
      <c r="G29" s="29">
        <f t="shared" si="0"/>
        <v>0</v>
      </c>
      <c r="H29" s="40">
        <f t="shared" si="1"/>
        <v>0</v>
      </c>
      <c r="I29" s="90">
        <f t="shared" si="2"/>
        <v>0</v>
      </c>
    </row>
    <row r="30" spans="1:9" ht="27" customHeight="1">
      <c r="A30" s="25">
        <v>24</v>
      </c>
      <c r="B30" s="54"/>
      <c r="C30" s="55"/>
      <c r="D30" s="55"/>
      <c r="E30" s="53"/>
      <c r="F30" s="53"/>
      <c r="G30" s="29">
        <f t="shared" si="0"/>
        <v>0</v>
      </c>
      <c r="H30" s="40">
        <f t="shared" si="1"/>
        <v>0</v>
      </c>
      <c r="I30" s="90">
        <f t="shared" si="2"/>
        <v>0</v>
      </c>
    </row>
    <row r="31" spans="1:9" ht="27" customHeight="1">
      <c r="A31" s="25">
        <v>25</v>
      </c>
      <c r="B31" s="54"/>
      <c r="C31" s="55"/>
      <c r="D31" s="55"/>
      <c r="E31" s="53"/>
      <c r="F31" s="53"/>
      <c r="G31" s="29">
        <f t="shared" si="0"/>
        <v>0</v>
      </c>
      <c r="H31" s="40">
        <f t="shared" si="1"/>
        <v>0</v>
      </c>
      <c r="I31" s="90">
        <f t="shared" si="2"/>
        <v>0</v>
      </c>
    </row>
    <row r="32" spans="1:9" ht="27" customHeight="1">
      <c r="A32" s="25">
        <v>26</v>
      </c>
      <c r="B32" s="54"/>
      <c r="C32" s="55"/>
      <c r="D32" s="55"/>
      <c r="E32" s="53"/>
      <c r="F32" s="53"/>
      <c r="G32" s="29">
        <f t="shared" si="0"/>
        <v>0</v>
      </c>
      <c r="H32" s="40">
        <f t="shared" si="1"/>
        <v>0</v>
      </c>
      <c r="I32" s="90">
        <f t="shared" si="2"/>
        <v>0</v>
      </c>
    </row>
    <row r="33" spans="1:10" ht="27" customHeight="1">
      <c r="A33" s="25">
        <v>27</v>
      </c>
      <c r="B33" s="54"/>
      <c r="C33" s="55"/>
      <c r="D33" s="55"/>
      <c r="E33" s="53"/>
      <c r="F33" s="53"/>
      <c r="G33" s="29">
        <f t="shared" si="0"/>
        <v>0</v>
      </c>
      <c r="H33" s="40">
        <f t="shared" si="1"/>
        <v>0</v>
      </c>
      <c r="I33" s="90">
        <f t="shared" si="2"/>
        <v>0</v>
      </c>
    </row>
    <row r="34" spans="1:10" ht="27" customHeight="1">
      <c r="A34" s="25">
        <v>28</v>
      </c>
      <c r="B34" s="54"/>
      <c r="C34" s="55"/>
      <c r="D34" s="55"/>
      <c r="E34" s="53"/>
      <c r="F34" s="53"/>
      <c r="G34" s="29">
        <f t="shared" si="0"/>
        <v>0</v>
      </c>
      <c r="H34" s="40">
        <f t="shared" si="1"/>
        <v>0</v>
      </c>
      <c r="I34" s="90">
        <f t="shared" si="2"/>
        <v>0</v>
      </c>
    </row>
    <row r="35" spans="1:10" ht="27" customHeight="1" thickBot="1">
      <c r="A35" s="25">
        <v>29</v>
      </c>
      <c r="B35" s="54"/>
      <c r="C35" s="55"/>
      <c r="D35" s="55"/>
      <c r="E35" s="53"/>
      <c r="F35" s="53"/>
      <c r="G35" s="29">
        <f t="shared" si="0"/>
        <v>0</v>
      </c>
      <c r="H35" s="40">
        <f t="shared" si="1"/>
        <v>0</v>
      </c>
      <c r="I35" s="92">
        <f t="shared" si="2"/>
        <v>0</v>
      </c>
    </row>
    <row r="36" spans="1:10" ht="19.149999999999999" customHeight="1" thickTop="1"/>
    <row r="37" spans="1:10" ht="27" customHeight="1">
      <c r="A37" s="153" t="s">
        <v>183</v>
      </c>
      <c r="B37" s="154"/>
      <c r="C37" s="154"/>
      <c r="D37" s="154"/>
      <c r="E37" s="154"/>
      <c r="F37" s="154"/>
      <c r="G37" s="154"/>
      <c r="H37" s="154"/>
      <c r="I37" s="154"/>
      <c r="J37" s="106"/>
    </row>
    <row r="38" spans="1:10">
      <c r="A38" s="104"/>
      <c r="B38" s="31"/>
      <c r="C38" s="31"/>
      <c r="D38" s="31"/>
      <c r="E38" s="31"/>
      <c r="F38" s="31"/>
      <c r="G38" s="31"/>
      <c r="H38" s="31"/>
      <c r="I38" s="32"/>
    </row>
    <row r="39" spans="1:10">
      <c r="A39" s="22"/>
      <c r="I39" s="32"/>
    </row>
    <row r="40" spans="1:10">
      <c r="A40" s="22"/>
      <c r="I40" s="32"/>
    </row>
    <row r="41" spans="1:10">
      <c r="A41" s="22"/>
      <c r="I41" s="32"/>
    </row>
    <row r="42" spans="1:10">
      <c r="A42" s="22"/>
      <c r="I42" s="32"/>
    </row>
    <row r="43" spans="1:10">
      <c r="A43" s="22"/>
      <c r="I43" s="32"/>
    </row>
    <row r="44" spans="1:10">
      <c r="A44" s="22"/>
      <c r="I44" s="32"/>
    </row>
    <row r="45" spans="1:10">
      <c r="A45" s="22"/>
      <c r="I45" s="32"/>
    </row>
    <row r="46" spans="1:10">
      <c r="A46" s="22"/>
      <c r="I46" s="32"/>
    </row>
    <row r="47" spans="1:10">
      <c r="A47" s="22"/>
      <c r="I47" s="32"/>
    </row>
    <row r="48" spans="1:10">
      <c r="A48" s="22"/>
      <c r="I48" s="32"/>
    </row>
    <row r="49" spans="1:10">
      <c r="A49" s="22"/>
      <c r="I49" s="32"/>
    </row>
    <row r="50" spans="1:10">
      <c r="A50" s="22"/>
      <c r="I50" s="32"/>
    </row>
    <row r="51" spans="1:10">
      <c r="A51" s="22"/>
      <c r="I51" s="32"/>
    </row>
    <row r="52" spans="1:10">
      <c r="A52" s="22"/>
      <c r="I52" s="32"/>
    </row>
    <row r="53" spans="1:10">
      <c r="A53" s="22"/>
      <c r="I53" s="32"/>
    </row>
    <row r="54" spans="1:10">
      <c r="A54" s="22"/>
      <c r="I54" s="32"/>
    </row>
    <row r="55" spans="1:10">
      <c r="A55" s="22"/>
      <c r="I55" s="32"/>
    </row>
    <row r="56" spans="1:10">
      <c r="A56" s="22"/>
      <c r="I56" s="32"/>
    </row>
    <row r="57" spans="1:10">
      <c r="A57" s="22"/>
      <c r="I57" s="32"/>
    </row>
    <row r="58" spans="1:10">
      <c r="A58" s="22"/>
      <c r="I58" s="32"/>
    </row>
    <row r="59" spans="1:10">
      <c r="A59" s="22"/>
      <c r="I59" s="32"/>
    </row>
    <row r="60" spans="1:10">
      <c r="A60" s="22"/>
      <c r="I60" s="32"/>
    </row>
    <row r="61" spans="1:10">
      <c r="A61" s="22"/>
      <c r="I61" s="32"/>
    </row>
    <row r="62" spans="1:10" ht="27" customHeight="1">
      <c r="A62" s="153" t="s">
        <v>183</v>
      </c>
      <c r="B62" s="154"/>
      <c r="C62" s="154"/>
      <c r="D62" s="154"/>
      <c r="E62" s="154"/>
      <c r="F62" s="154"/>
      <c r="G62" s="154"/>
      <c r="H62" s="154"/>
      <c r="I62" s="155"/>
      <c r="J62" s="106"/>
    </row>
    <row r="63" spans="1:10">
      <c r="A63" s="22"/>
      <c r="I63" s="32"/>
    </row>
    <row r="64" spans="1:10">
      <c r="A64" s="22"/>
      <c r="I64" s="32"/>
    </row>
    <row r="65" spans="1:9">
      <c r="A65" s="22"/>
      <c r="I65" s="32"/>
    </row>
    <row r="66" spans="1:9">
      <c r="A66" s="22"/>
      <c r="I66" s="32"/>
    </row>
    <row r="67" spans="1:9">
      <c r="A67" s="22"/>
      <c r="I67" s="32"/>
    </row>
    <row r="68" spans="1:9">
      <c r="A68" s="22"/>
      <c r="I68" s="32"/>
    </row>
    <row r="69" spans="1:9">
      <c r="A69" s="22"/>
      <c r="I69" s="32"/>
    </row>
    <row r="70" spans="1:9">
      <c r="A70" s="22"/>
      <c r="I70" s="32"/>
    </row>
    <row r="71" spans="1:9">
      <c r="A71" s="22"/>
      <c r="I71" s="32"/>
    </row>
    <row r="72" spans="1:9">
      <c r="A72" s="22"/>
      <c r="I72" s="32"/>
    </row>
    <row r="73" spans="1:9">
      <c r="A73" s="22"/>
      <c r="I73" s="32"/>
    </row>
    <row r="74" spans="1:9">
      <c r="A74" s="22"/>
      <c r="I74" s="32"/>
    </row>
    <row r="75" spans="1:9">
      <c r="A75" s="22"/>
      <c r="I75" s="32"/>
    </row>
    <row r="76" spans="1:9">
      <c r="A76" s="22"/>
      <c r="I76" s="32"/>
    </row>
    <row r="77" spans="1:9">
      <c r="A77" s="22"/>
      <c r="I77" s="32"/>
    </row>
    <row r="78" spans="1:9">
      <c r="A78" s="22"/>
      <c r="I78" s="32"/>
    </row>
    <row r="79" spans="1:9">
      <c r="A79" s="22"/>
      <c r="I79" s="32"/>
    </row>
    <row r="80" spans="1:9">
      <c r="A80" s="22"/>
      <c r="I80" s="32"/>
    </row>
    <row r="81" spans="1:9">
      <c r="A81" s="22"/>
      <c r="I81" s="32"/>
    </row>
    <row r="82" spans="1:9">
      <c r="A82" s="22"/>
      <c r="I82" s="32"/>
    </row>
    <row r="83" spans="1:9">
      <c r="A83" s="22"/>
      <c r="I83" s="32"/>
    </row>
    <row r="84" spans="1:9">
      <c r="A84" s="22"/>
      <c r="I84" s="32"/>
    </row>
    <row r="85" spans="1:9">
      <c r="A85" s="22"/>
      <c r="I85" s="32"/>
    </row>
    <row r="86" spans="1:9">
      <c r="A86" s="22"/>
      <c r="I86" s="32"/>
    </row>
    <row r="87" spans="1:9">
      <c r="A87" s="33"/>
      <c r="B87" s="34"/>
      <c r="C87" s="34"/>
      <c r="D87" s="34"/>
      <c r="E87" s="34"/>
      <c r="F87" s="34"/>
      <c r="G87" s="34"/>
      <c r="H87" s="34"/>
      <c r="I87" s="35"/>
    </row>
    <row r="88" spans="1:9">
      <c r="A88" s="31"/>
      <c r="B88" s="31"/>
      <c r="C88" s="31"/>
      <c r="D88" s="31"/>
      <c r="E88" s="31"/>
      <c r="F88" s="31"/>
      <c r="G88" s="31"/>
      <c r="H88" s="31"/>
      <c r="I88" s="31"/>
    </row>
  </sheetData>
  <sheetProtection sheet="1" objects="1" scenarios="1"/>
  <mergeCells count="9">
    <mergeCell ref="A37:I37"/>
    <mergeCell ref="A62:I62"/>
    <mergeCell ref="A2:C3"/>
    <mergeCell ref="E2:F2"/>
    <mergeCell ref="G2:I2"/>
    <mergeCell ref="E3:F3"/>
    <mergeCell ref="G3:I4"/>
    <mergeCell ref="A4:C4"/>
    <mergeCell ref="D4:F4"/>
  </mergeCells>
  <phoneticPr fontId="3"/>
  <conditionalFormatting sqref="I7:I35">
    <cfRule type="cellIs" dxfId="12" priority="1" operator="greaterThan">
      <formula>10000</formula>
    </cfRule>
  </conditionalFormatting>
  <pageMargins left="0.7" right="0.7" top="0.75" bottom="0.75" header="0.3" footer="0.3"/>
  <pageSetup paperSize="9" scale="75" orientation="portrait" r:id="rId1"/>
  <headerFooter>
    <oddHeader>&amp;R（借入申請者）&amp;F</oddHeader>
  </headerFooter>
  <rowBreaks count="1" manualBreakCount="1">
    <brk id="36" max="8" man="1"/>
  </rowBreaks>
  <drawing r:id="rId2"/>
  <legacyDrawing r:id="rId3"/>
  <extLst>
    <ext xmlns:x14="http://schemas.microsoft.com/office/spreadsheetml/2009/9/main" uri="{CCE6A557-97BC-4b89-ADB6-D9C93CAAB3DF}">
      <x14:dataValidations xmlns:xm="http://schemas.microsoft.com/office/excel/2006/main" count="2">
        <x14:dataValidation type="list" allowBlank="1" showInputMessage="1" showErrorMessage="1" xr:uid="{FB6C6E1E-A1EE-49CD-ACAA-E4985AC317A8}">
          <x14:formula1>
            <xm:f>リスト!$C$23:$K$23</xm:f>
          </x14:formula1>
          <xm:sqref>D7:D35</xm:sqref>
        </x14:dataValidation>
        <x14:dataValidation type="date" allowBlank="1" showInputMessage="1" showErrorMessage="1" xr:uid="{B6D8E4A2-22B4-4A93-9AD5-D5BDB8FED3D0}">
          <x14:formula1>
            <xm:f>合計!$F$40</xm:f>
          </x14:formula1>
          <x14:formula2>
            <xm:f>合計!$G$40</xm:f>
          </x14:formula2>
          <xm:sqref>B7:B35</xm:sqref>
        </x14:dataValidation>
      </x14:dataValidations>
    </ext>
  </extLst>
</worksheet>
</file>

<file path=xl/worksheets/sheet2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06983A1-561F-4B68-AC30-8D825F12C916}">
  <sheetPr>
    <tabColor rgb="FF00B0F0"/>
  </sheetPr>
  <dimension ref="A2:J38"/>
  <sheetViews>
    <sheetView zoomScaleNormal="100" workbookViewId="0">
      <selection activeCell="G3" sqref="G3:I4"/>
    </sheetView>
  </sheetViews>
  <sheetFormatPr defaultRowHeight="18.75"/>
  <cols>
    <col min="1" max="1" width="4.75" customWidth="1"/>
    <col min="3" max="3" width="16.25" customWidth="1"/>
    <col min="4" max="4" width="20.75" customWidth="1"/>
    <col min="5" max="5" width="14.375" bestFit="1" customWidth="1"/>
    <col min="8" max="8" width="9.75" bestFit="1" customWidth="1"/>
    <col min="9" max="9" width="14.5" customWidth="1"/>
  </cols>
  <sheetData>
    <row r="2" spans="1:9">
      <c r="A2" s="193" t="s">
        <v>209</v>
      </c>
      <c r="B2" s="194"/>
      <c r="C2" s="213"/>
      <c r="D2" s="28" t="s">
        <v>181</v>
      </c>
      <c r="E2" s="214" t="s">
        <v>180</v>
      </c>
      <c r="F2" s="159"/>
      <c r="G2" s="160" t="s">
        <v>182</v>
      </c>
      <c r="H2" s="160"/>
      <c r="I2" s="160"/>
    </row>
    <row r="3" spans="1:9" ht="36" customHeight="1">
      <c r="A3" s="193"/>
      <c r="B3" s="194"/>
      <c r="C3" s="213"/>
      <c r="D3" s="82">
        <f>MIN(10000,E3)</f>
        <v>0</v>
      </c>
      <c r="E3" s="215">
        <f>SUM(I7:I16)</f>
        <v>0</v>
      </c>
      <c r="F3" s="162"/>
      <c r="G3" s="163" t="s">
        <v>192</v>
      </c>
      <c r="H3" s="164"/>
      <c r="I3" s="164"/>
    </row>
    <row r="4" spans="1:9">
      <c r="A4" s="166"/>
      <c r="B4" s="167"/>
      <c r="C4" s="168"/>
      <c r="D4" s="182" t="s">
        <v>206</v>
      </c>
      <c r="E4" s="170"/>
      <c r="F4" s="171"/>
      <c r="G4" s="165"/>
      <c r="H4" s="165"/>
      <c r="I4" s="165"/>
    </row>
    <row r="5" spans="1:9" ht="19.5" thickBot="1"/>
    <row r="6" spans="1:9" ht="24.75" thickTop="1">
      <c r="A6" s="26" t="s">
        <v>169</v>
      </c>
      <c r="B6" s="26" t="s">
        <v>172</v>
      </c>
      <c r="C6" s="26" t="s">
        <v>170</v>
      </c>
      <c r="D6" s="26" t="s">
        <v>171</v>
      </c>
      <c r="E6" s="26" t="s">
        <v>174</v>
      </c>
      <c r="F6" s="26" t="s">
        <v>173</v>
      </c>
      <c r="G6" s="26" t="s">
        <v>177</v>
      </c>
      <c r="H6" s="36" t="s">
        <v>176</v>
      </c>
      <c r="I6" s="41" t="s">
        <v>194</v>
      </c>
    </row>
    <row r="7" spans="1:9" ht="27" customHeight="1">
      <c r="A7" s="25">
        <v>1</v>
      </c>
      <c r="B7" s="54"/>
      <c r="C7" s="55"/>
      <c r="D7" s="55"/>
      <c r="E7" s="53"/>
      <c r="F7" s="53"/>
      <c r="G7" s="29">
        <f>E7*F7</f>
        <v>0</v>
      </c>
      <c r="H7" s="40">
        <f>G7*0.1</f>
        <v>0</v>
      </c>
      <c r="I7" s="90">
        <f>G7+H7</f>
        <v>0</v>
      </c>
    </row>
    <row r="8" spans="1:9" ht="27" customHeight="1">
      <c r="A8" s="25">
        <v>2</v>
      </c>
      <c r="B8" s="54"/>
      <c r="C8" s="55"/>
      <c r="D8" s="55"/>
      <c r="E8" s="53"/>
      <c r="F8" s="53"/>
      <c r="G8" s="29">
        <f t="shared" ref="G8:G16" si="0">E8*F8</f>
        <v>0</v>
      </c>
      <c r="H8" s="40">
        <f t="shared" ref="H8:H16" si="1">G8*0.1</f>
        <v>0</v>
      </c>
      <c r="I8" s="90">
        <f t="shared" ref="I8:I16" si="2">G8+H8</f>
        <v>0</v>
      </c>
    </row>
    <row r="9" spans="1:9" ht="27" customHeight="1">
      <c r="A9" s="25">
        <v>3</v>
      </c>
      <c r="B9" s="54"/>
      <c r="C9" s="55"/>
      <c r="D9" s="55"/>
      <c r="E9" s="53"/>
      <c r="F9" s="53"/>
      <c r="G9" s="29">
        <f t="shared" si="0"/>
        <v>0</v>
      </c>
      <c r="H9" s="40">
        <f t="shared" si="1"/>
        <v>0</v>
      </c>
      <c r="I9" s="90">
        <f t="shared" si="2"/>
        <v>0</v>
      </c>
    </row>
    <row r="10" spans="1:9" ht="27" customHeight="1">
      <c r="A10" s="25">
        <v>4</v>
      </c>
      <c r="B10" s="54"/>
      <c r="C10" s="55"/>
      <c r="D10" s="55"/>
      <c r="E10" s="53"/>
      <c r="F10" s="53"/>
      <c r="G10" s="29">
        <f t="shared" si="0"/>
        <v>0</v>
      </c>
      <c r="H10" s="40">
        <f t="shared" si="1"/>
        <v>0</v>
      </c>
      <c r="I10" s="90">
        <f t="shared" si="2"/>
        <v>0</v>
      </c>
    </row>
    <row r="11" spans="1:9" ht="27" customHeight="1">
      <c r="A11" s="25">
        <v>5</v>
      </c>
      <c r="B11" s="54"/>
      <c r="C11" s="55"/>
      <c r="D11" s="55"/>
      <c r="E11" s="53"/>
      <c r="F11" s="53"/>
      <c r="G11" s="29">
        <f t="shared" si="0"/>
        <v>0</v>
      </c>
      <c r="H11" s="40">
        <f t="shared" si="1"/>
        <v>0</v>
      </c>
      <c r="I11" s="90">
        <f t="shared" si="2"/>
        <v>0</v>
      </c>
    </row>
    <row r="12" spans="1:9" ht="27" customHeight="1">
      <c r="A12" s="25">
        <v>6</v>
      </c>
      <c r="B12" s="54"/>
      <c r="C12" s="55"/>
      <c r="D12" s="55"/>
      <c r="E12" s="53"/>
      <c r="F12" s="53"/>
      <c r="G12" s="29">
        <f t="shared" si="0"/>
        <v>0</v>
      </c>
      <c r="H12" s="40">
        <f t="shared" si="1"/>
        <v>0</v>
      </c>
      <c r="I12" s="90">
        <f t="shared" si="2"/>
        <v>0</v>
      </c>
    </row>
    <row r="13" spans="1:9" ht="27" customHeight="1">
      <c r="A13" s="25">
        <v>7</v>
      </c>
      <c r="B13" s="54"/>
      <c r="C13" s="55"/>
      <c r="D13" s="55"/>
      <c r="E13" s="53"/>
      <c r="F13" s="53"/>
      <c r="G13" s="29">
        <f t="shared" si="0"/>
        <v>0</v>
      </c>
      <c r="H13" s="40">
        <f t="shared" si="1"/>
        <v>0</v>
      </c>
      <c r="I13" s="90">
        <f t="shared" si="2"/>
        <v>0</v>
      </c>
    </row>
    <row r="14" spans="1:9" ht="27" customHeight="1">
      <c r="A14" s="25">
        <v>8</v>
      </c>
      <c r="B14" s="54"/>
      <c r="C14" s="55"/>
      <c r="D14" s="55"/>
      <c r="E14" s="53"/>
      <c r="F14" s="53"/>
      <c r="G14" s="29">
        <f t="shared" si="0"/>
        <v>0</v>
      </c>
      <c r="H14" s="40">
        <f t="shared" si="1"/>
        <v>0</v>
      </c>
      <c r="I14" s="90">
        <f t="shared" si="2"/>
        <v>0</v>
      </c>
    </row>
    <row r="15" spans="1:9" ht="27" customHeight="1">
      <c r="A15" s="25">
        <v>9</v>
      </c>
      <c r="B15" s="54"/>
      <c r="C15" s="55"/>
      <c r="D15" s="55"/>
      <c r="E15" s="53"/>
      <c r="F15" s="53"/>
      <c r="G15" s="29">
        <f t="shared" si="0"/>
        <v>0</v>
      </c>
      <c r="H15" s="40">
        <f t="shared" si="1"/>
        <v>0</v>
      </c>
      <c r="I15" s="90">
        <f t="shared" si="2"/>
        <v>0</v>
      </c>
    </row>
    <row r="16" spans="1:9" ht="27" customHeight="1" thickBot="1">
      <c r="A16" s="25">
        <v>10</v>
      </c>
      <c r="B16" s="54"/>
      <c r="C16" s="55"/>
      <c r="D16" s="55"/>
      <c r="E16" s="53"/>
      <c r="F16" s="53"/>
      <c r="G16" s="29">
        <f t="shared" si="0"/>
        <v>0</v>
      </c>
      <c r="H16" s="40">
        <f t="shared" si="1"/>
        <v>0</v>
      </c>
      <c r="I16" s="92">
        <f t="shared" si="2"/>
        <v>0</v>
      </c>
    </row>
    <row r="17" spans="1:10" ht="27" customHeight="1" thickTop="1">
      <c r="A17" s="153" t="s">
        <v>183</v>
      </c>
      <c r="B17" s="154"/>
      <c r="C17" s="155"/>
      <c r="D17" s="153" t="s">
        <v>184</v>
      </c>
      <c r="E17" s="154"/>
      <c r="F17" s="155"/>
      <c r="G17" s="210" t="s">
        <v>185</v>
      </c>
      <c r="H17" s="211"/>
      <c r="I17" s="212"/>
      <c r="J17" s="44"/>
    </row>
    <row r="18" spans="1:10" ht="27" customHeight="1">
      <c r="A18" s="185"/>
      <c r="B18" s="186"/>
      <c r="C18" s="186"/>
      <c r="D18" s="186"/>
      <c r="E18" s="186"/>
      <c r="F18" s="186"/>
      <c r="G18" s="186"/>
      <c r="H18" s="186"/>
      <c r="I18" s="187"/>
      <c r="J18" s="45"/>
    </row>
    <row r="19" spans="1:10" ht="27" customHeight="1">
      <c r="A19" s="188"/>
      <c r="B19" s="189"/>
      <c r="C19" s="189"/>
      <c r="D19" s="189"/>
      <c r="E19" s="189"/>
      <c r="F19" s="189"/>
      <c r="G19" s="189"/>
      <c r="H19" s="189"/>
      <c r="I19" s="190"/>
      <c r="J19" s="45"/>
    </row>
    <row r="20" spans="1:10" ht="27" customHeight="1">
      <c r="A20" s="188"/>
      <c r="B20" s="189"/>
      <c r="C20" s="189"/>
      <c r="D20" s="189"/>
      <c r="E20" s="189"/>
      <c r="F20" s="189"/>
      <c r="G20" s="189"/>
      <c r="H20" s="189"/>
      <c r="I20" s="190"/>
      <c r="J20" s="45"/>
    </row>
    <row r="21" spans="1:10" ht="27" customHeight="1">
      <c r="A21" s="188"/>
      <c r="B21" s="189"/>
      <c r="C21" s="189"/>
      <c r="D21" s="189"/>
      <c r="E21" s="189"/>
      <c r="F21" s="189"/>
      <c r="G21" s="189"/>
      <c r="H21" s="189"/>
      <c r="I21" s="190"/>
      <c r="J21" s="45"/>
    </row>
    <row r="22" spans="1:10" ht="27" customHeight="1">
      <c r="A22" s="188"/>
      <c r="B22" s="189"/>
      <c r="C22" s="189"/>
      <c r="D22" s="189"/>
      <c r="E22" s="189"/>
      <c r="F22" s="189"/>
      <c r="G22" s="189"/>
      <c r="H22" s="189"/>
      <c r="I22" s="190"/>
      <c r="J22" s="45"/>
    </row>
    <row r="23" spans="1:10" ht="27" customHeight="1">
      <c r="A23" s="188"/>
      <c r="B23" s="189"/>
      <c r="C23" s="189"/>
      <c r="D23" s="189"/>
      <c r="E23" s="189"/>
      <c r="F23" s="189"/>
      <c r="G23" s="189"/>
      <c r="H23" s="189"/>
      <c r="I23" s="190"/>
      <c r="J23" s="45"/>
    </row>
    <row r="24" spans="1:10" ht="27" customHeight="1">
      <c r="A24" s="188"/>
      <c r="B24" s="189"/>
      <c r="C24" s="189"/>
      <c r="D24" s="189"/>
      <c r="E24" s="189"/>
      <c r="F24" s="189"/>
      <c r="G24" s="189"/>
      <c r="H24" s="189"/>
      <c r="I24" s="190"/>
      <c r="J24" s="45"/>
    </row>
    <row r="25" spans="1:10" ht="27" customHeight="1">
      <c r="A25" s="188"/>
      <c r="B25" s="189"/>
      <c r="C25" s="189"/>
      <c r="D25" s="189"/>
      <c r="E25" s="189"/>
      <c r="F25" s="189"/>
      <c r="G25" s="189"/>
      <c r="H25" s="189"/>
      <c r="I25" s="190"/>
      <c r="J25" s="45"/>
    </row>
    <row r="26" spans="1:10" ht="27" customHeight="1">
      <c r="A26" s="188"/>
      <c r="B26" s="189"/>
      <c r="C26" s="189"/>
      <c r="D26" s="189"/>
      <c r="E26" s="189"/>
      <c r="F26" s="189"/>
      <c r="G26" s="189"/>
      <c r="H26" s="189"/>
      <c r="I26" s="190"/>
      <c r="J26" s="45"/>
    </row>
    <row r="27" spans="1:10" ht="27" customHeight="1">
      <c r="A27" s="188"/>
      <c r="B27" s="189"/>
      <c r="C27" s="189"/>
      <c r="D27" s="189"/>
      <c r="E27" s="189"/>
      <c r="F27" s="189"/>
      <c r="G27" s="189"/>
      <c r="H27" s="189"/>
      <c r="I27" s="190"/>
      <c r="J27" s="45"/>
    </row>
    <row r="28" spans="1:10" ht="27" customHeight="1">
      <c r="A28" s="188"/>
      <c r="B28" s="189"/>
      <c r="C28" s="189"/>
      <c r="D28" s="189"/>
      <c r="E28" s="189"/>
      <c r="F28" s="189"/>
      <c r="G28" s="189"/>
      <c r="H28" s="189"/>
      <c r="I28" s="190"/>
      <c r="J28" s="44"/>
    </row>
    <row r="29" spans="1:10" ht="27" customHeight="1">
      <c r="A29" s="188"/>
      <c r="B29" s="189"/>
      <c r="C29" s="189"/>
      <c r="D29" s="189"/>
      <c r="E29" s="189"/>
      <c r="F29" s="189"/>
      <c r="G29" s="189"/>
      <c r="H29" s="189"/>
      <c r="I29" s="190"/>
      <c r="J29" s="45"/>
    </row>
    <row r="30" spans="1:10" ht="27" customHeight="1">
      <c r="A30" s="188"/>
      <c r="B30" s="189"/>
      <c r="C30" s="189"/>
      <c r="D30" s="189"/>
      <c r="E30" s="189"/>
      <c r="F30" s="189"/>
      <c r="G30" s="189"/>
      <c r="H30" s="189"/>
      <c r="I30" s="190"/>
      <c r="J30" s="45"/>
    </row>
    <row r="31" spans="1:10" ht="27" customHeight="1">
      <c r="A31" s="188"/>
      <c r="B31" s="189"/>
      <c r="C31" s="189"/>
      <c r="D31" s="189"/>
      <c r="E31" s="189"/>
      <c r="F31" s="189"/>
      <c r="G31" s="189"/>
      <c r="H31" s="189"/>
      <c r="I31" s="190"/>
      <c r="J31" s="45"/>
    </row>
    <row r="32" spans="1:10" ht="27" customHeight="1">
      <c r="A32" s="188"/>
      <c r="B32" s="189"/>
      <c r="C32" s="189"/>
      <c r="D32" s="189"/>
      <c r="E32" s="189"/>
      <c r="F32" s="189"/>
      <c r="G32" s="189"/>
      <c r="H32" s="189"/>
      <c r="I32" s="190"/>
      <c r="J32" s="45"/>
    </row>
    <row r="33" spans="1:10" ht="27" customHeight="1">
      <c r="A33" s="188"/>
      <c r="B33" s="189"/>
      <c r="C33" s="189"/>
      <c r="D33" s="189"/>
      <c r="E33" s="189"/>
      <c r="F33" s="189"/>
      <c r="G33" s="189"/>
      <c r="H33" s="189"/>
      <c r="I33" s="190"/>
      <c r="J33" s="45"/>
    </row>
    <row r="34" spans="1:10" ht="27" customHeight="1">
      <c r="A34" s="188"/>
      <c r="B34" s="189"/>
      <c r="C34" s="189"/>
      <c r="D34" s="189"/>
      <c r="E34" s="189"/>
      <c r="F34" s="189"/>
      <c r="G34" s="189"/>
      <c r="H34" s="189"/>
      <c r="I34" s="190"/>
      <c r="J34" s="45"/>
    </row>
    <row r="35" spans="1:10" ht="27" customHeight="1">
      <c r="A35" s="188"/>
      <c r="B35" s="189"/>
      <c r="C35" s="189"/>
      <c r="D35" s="189"/>
      <c r="E35" s="189"/>
      <c r="F35" s="189"/>
      <c r="G35" s="189"/>
      <c r="H35" s="189"/>
      <c r="I35" s="190"/>
      <c r="J35" s="45"/>
    </row>
    <row r="36" spans="1:10" ht="27" customHeight="1">
      <c r="A36" s="188"/>
      <c r="B36" s="189"/>
      <c r="C36" s="189"/>
      <c r="D36" s="189"/>
      <c r="E36" s="189"/>
      <c r="F36" s="189"/>
      <c r="G36" s="189"/>
      <c r="H36" s="189"/>
      <c r="I36" s="190"/>
      <c r="J36" s="45"/>
    </row>
    <row r="37" spans="1:10" ht="27" customHeight="1">
      <c r="A37" s="188"/>
      <c r="B37" s="189"/>
      <c r="C37" s="189"/>
      <c r="D37" s="189"/>
      <c r="E37" s="189"/>
      <c r="F37" s="189"/>
      <c r="G37" s="189"/>
      <c r="H37" s="189"/>
      <c r="I37" s="190"/>
      <c r="J37" s="45"/>
    </row>
    <row r="38" spans="1:10" ht="27" customHeight="1">
      <c r="A38" s="169"/>
      <c r="B38" s="191"/>
      <c r="C38" s="191"/>
      <c r="D38" s="191"/>
      <c r="E38" s="191"/>
      <c r="F38" s="191"/>
      <c r="G38" s="191"/>
      <c r="H38" s="191"/>
      <c r="I38" s="192"/>
      <c r="J38" s="45"/>
    </row>
  </sheetData>
  <sheetProtection sheet="1" objects="1" scenarios="1"/>
  <mergeCells count="11">
    <mergeCell ref="A18:I38"/>
    <mergeCell ref="A17:C17"/>
    <mergeCell ref="D17:F17"/>
    <mergeCell ref="G17:I17"/>
    <mergeCell ref="A2:C3"/>
    <mergeCell ref="E2:F2"/>
    <mergeCell ref="G2:I2"/>
    <mergeCell ref="E3:F3"/>
    <mergeCell ref="G3:I4"/>
    <mergeCell ref="A4:C4"/>
    <mergeCell ref="D4:F4"/>
  </mergeCells>
  <phoneticPr fontId="3"/>
  <conditionalFormatting sqref="I7:I16">
    <cfRule type="cellIs" dxfId="11" priority="1" operator="greaterThan">
      <formula>10000</formula>
    </cfRule>
  </conditionalFormatting>
  <pageMargins left="0.7" right="0.7" top="0.75" bottom="0.75" header="0.3" footer="0.3"/>
  <pageSetup paperSize="9" scale="72" orientation="portrait" r:id="rId1"/>
  <headerFooter>
    <oddHeader>&amp;R（借入申請者）&amp;F</oddHeader>
  </headerFooter>
  <drawing r:id="rId2"/>
  <legacyDrawing r:id="rId3"/>
  <extLst>
    <ext xmlns:x14="http://schemas.microsoft.com/office/spreadsheetml/2009/9/main" uri="{CCE6A557-97BC-4b89-ADB6-D9C93CAAB3DF}">
      <x14:dataValidations xmlns:xm="http://schemas.microsoft.com/office/excel/2006/main" count="2">
        <x14:dataValidation type="list" allowBlank="1" showInputMessage="1" showErrorMessage="1" xr:uid="{F6E56091-BF08-4964-95C1-A030BAF48A1B}">
          <x14:formula1>
            <xm:f>リスト!$C$24:$F$24</xm:f>
          </x14:formula1>
          <xm:sqref>D7:D16</xm:sqref>
        </x14:dataValidation>
        <x14:dataValidation type="date" allowBlank="1" showInputMessage="1" showErrorMessage="1" xr:uid="{C45417A3-EADC-45C1-BF7F-B028C72F913A}">
          <x14:formula1>
            <xm:f>合計!$F$40</xm:f>
          </x14:formula1>
          <x14:formula2>
            <xm:f>合計!$G$40</xm:f>
          </x14:formula2>
          <xm:sqref>B7:B16</xm:sqref>
        </x14:dataValidation>
      </x14:dataValidations>
    </ext>
  </extLst>
</worksheet>
</file>

<file path=xl/worksheets/sheet2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19CC3E7-8803-4213-AA29-4F15C7D51832}">
  <sheetPr>
    <tabColor rgb="FF00B0F0"/>
  </sheetPr>
  <dimension ref="A2:J37"/>
  <sheetViews>
    <sheetView zoomScaleNormal="100" workbookViewId="0">
      <selection activeCell="D7" sqref="D7:F7"/>
    </sheetView>
  </sheetViews>
  <sheetFormatPr defaultRowHeight="18.75"/>
  <cols>
    <col min="1" max="1" width="4.75" customWidth="1"/>
    <col min="3" max="3" width="16.25" customWidth="1"/>
    <col min="4" max="4" width="20.75" customWidth="1"/>
    <col min="5" max="5" width="14.375" bestFit="1" customWidth="1"/>
    <col min="8" max="8" width="9.75" bestFit="1" customWidth="1"/>
    <col min="9" max="9" width="14.5" customWidth="1"/>
  </cols>
  <sheetData>
    <row r="2" spans="1:9">
      <c r="A2" s="193" t="s">
        <v>211</v>
      </c>
      <c r="B2" s="194"/>
      <c r="C2" s="213"/>
      <c r="D2" s="28" t="s">
        <v>181</v>
      </c>
      <c r="E2" s="214" t="s">
        <v>180</v>
      </c>
      <c r="F2" s="159"/>
      <c r="G2" s="160" t="s">
        <v>182</v>
      </c>
      <c r="H2" s="160"/>
      <c r="I2" s="160"/>
    </row>
    <row r="3" spans="1:9" ht="36" customHeight="1">
      <c r="A3" s="193"/>
      <c r="B3" s="194"/>
      <c r="C3" s="213"/>
      <c r="D3" s="82">
        <f>MIN(10000,E3)</f>
        <v>0</v>
      </c>
      <c r="E3" s="215">
        <f>SUM(I7:I16)</f>
        <v>0</v>
      </c>
      <c r="F3" s="162"/>
      <c r="G3" s="163" t="s">
        <v>192</v>
      </c>
      <c r="H3" s="164"/>
      <c r="I3" s="164"/>
    </row>
    <row r="4" spans="1:9">
      <c r="A4" s="166" t="s">
        <v>275</v>
      </c>
      <c r="B4" s="167"/>
      <c r="C4" s="168"/>
      <c r="D4" s="182" t="s">
        <v>206</v>
      </c>
      <c r="E4" s="170"/>
      <c r="F4" s="171"/>
      <c r="G4" s="165"/>
      <c r="H4" s="165"/>
      <c r="I4" s="165"/>
    </row>
    <row r="5" spans="1:9" ht="19.5" thickBot="1"/>
    <row r="6" spans="1:9" ht="24.75" thickTop="1">
      <c r="A6" s="26" t="s">
        <v>169</v>
      </c>
      <c r="B6" s="26" t="s">
        <v>172</v>
      </c>
      <c r="C6" s="26" t="s">
        <v>170</v>
      </c>
      <c r="D6" s="26" t="s">
        <v>171</v>
      </c>
      <c r="E6" s="26" t="s">
        <v>174</v>
      </c>
      <c r="F6" s="26" t="s">
        <v>173</v>
      </c>
      <c r="G6" s="26" t="s">
        <v>177</v>
      </c>
      <c r="H6" s="36" t="s">
        <v>176</v>
      </c>
      <c r="I6" s="41" t="s">
        <v>194</v>
      </c>
    </row>
    <row r="7" spans="1:9" ht="27" customHeight="1">
      <c r="A7" s="25">
        <v>1</v>
      </c>
      <c r="B7" s="54"/>
      <c r="C7" s="55"/>
      <c r="D7" s="55"/>
      <c r="E7" s="53"/>
      <c r="F7" s="53"/>
      <c r="G7" s="29">
        <f>E7*F7</f>
        <v>0</v>
      </c>
      <c r="H7" s="40">
        <f>G7*0.1</f>
        <v>0</v>
      </c>
      <c r="I7" s="90">
        <f>G7+H7</f>
        <v>0</v>
      </c>
    </row>
    <row r="8" spans="1:9" ht="27" customHeight="1">
      <c r="A8" s="25">
        <v>2</v>
      </c>
      <c r="B8" s="54"/>
      <c r="C8" s="55"/>
      <c r="D8" s="55"/>
      <c r="E8" s="53"/>
      <c r="F8" s="53"/>
      <c r="G8" s="29">
        <f t="shared" ref="G8:G16" si="0">E8*F8</f>
        <v>0</v>
      </c>
      <c r="H8" s="40">
        <f t="shared" ref="H8:H16" si="1">G8*0.1</f>
        <v>0</v>
      </c>
      <c r="I8" s="90">
        <f t="shared" ref="I8:I16" si="2">G8+H8</f>
        <v>0</v>
      </c>
    </row>
    <row r="9" spans="1:9" ht="27" customHeight="1" thickBot="1">
      <c r="A9" s="25">
        <v>3</v>
      </c>
      <c r="B9" s="54"/>
      <c r="C9" s="55"/>
      <c r="D9" s="55"/>
      <c r="E9" s="53"/>
      <c r="F9" s="53"/>
      <c r="G9" s="29">
        <f t="shared" si="0"/>
        <v>0</v>
      </c>
      <c r="H9" s="40">
        <f t="shared" si="1"/>
        <v>0</v>
      </c>
      <c r="I9" s="92">
        <f t="shared" si="2"/>
        <v>0</v>
      </c>
    </row>
    <row r="10" spans="1:9" ht="27" hidden="1" customHeight="1">
      <c r="A10" s="25">
        <v>4</v>
      </c>
      <c r="B10" s="27"/>
      <c r="C10" s="7"/>
      <c r="D10" s="7"/>
      <c r="E10" s="29"/>
      <c r="F10" s="29"/>
      <c r="G10" s="29">
        <f t="shared" si="0"/>
        <v>0</v>
      </c>
      <c r="H10" s="29">
        <f t="shared" si="1"/>
        <v>0</v>
      </c>
      <c r="I10" s="52">
        <f t="shared" si="2"/>
        <v>0</v>
      </c>
    </row>
    <row r="11" spans="1:9" ht="27" hidden="1" customHeight="1">
      <c r="A11" s="25">
        <v>5</v>
      </c>
      <c r="B11" s="27"/>
      <c r="C11" s="7"/>
      <c r="D11" s="7"/>
      <c r="E11" s="29"/>
      <c r="F11" s="29"/>
      <c r="G11" s="29">
        <f t="shared" si="0"/>
        <v>0</v>
      </c>
      <c r="H11" s="29">
        <f t="shared" si="1"/>
        <v>0</v>
      </c>
      <c r="I11" s="29">
        <f t="shared" si="2"/>
        <v>0</v>
      </c>
    </row>
    <row r="12" spans="1:9" ht="27" hidden="1" customHeight="1">
      <c r="A12" s="25">
        <v>6</v>
      </c>
      <c r="B12" s="27"/>
      <c r="C12" s="7"/>
      <c r="D12" s="7"/>
      <c r="E12" s="29"/>
      <c r="F12" s="29"/>
      <c r="G12" s="29">
        <f t="shared" si="0"/>
        <v>0</v>
      </c>
      <c r="H12" s="29">
        <f t="shared" si="1"/>
        <v>0</v>
      </c>
      <c r="I12" s="29">
        <f t="shared" si="2"/>
        <v>0</v>
      </c>
    </row>
    <row r="13" spans="1:9" ht="27" hidden="1" customHeight="1">
      <c r="A13" s="25">
        <v>7</v>
      </c>
      <c r="B13" s="27"/>
      <c r="C13" s="7"/>
      <c r="D13" s="7"/>
      <c r="E13" s="29"/>
      <c r="F13" s="29"/>
      <c r="G13" s="29">
        <f t="shared" si="0"/>
        <v>0</v>
      </c>
      <c r="H13" s="29">
        <f t="shared" si="1"/>
        <v>0</v>
      </c>
      <c r="I13" s="29">
        <f t="shared" si="2"/>
        <v>0</v>
      </c>
    </row>
    <row r="14" spans="1:9" ht="27" hidden="1" customHeight="1">
      <c r="A14" s="25">
        <v>8</v>
      </c>
      <c r="B14" s="27"/>
      <c r="C14" s="7"/>
      <c r="D14" s="7"/>
      <c r="E14" s="29"/>
      <c r="F14" s="29"/>
      <c r="G14" s="29">
        <f t="shared" si="0"/>
        <v>0</v>
      </c>
      <c r="H14" s="29">
        <f t="shared" si="1"/>
        <v>0</v>
      </c>
      <c r="I14" s="29">
        <f t="shared" si="2"/>
        <v>0</v>
      </c>
    </row>
    <row r="15" spans="1:9" ht="27" hidden="1" customHeight="1">
      <c r="A15" s="25">
        <v>9</v>
      </c>
      <c r="B15" s="27"/>
      <c r="C15" s="7"/>
      <c r="D15" s="7"/>
      <c r="E15" s="29"/>
      <c r="F15" s="29"/>
      <c r="G15" s="29">
        <f t="shared" si="0"/>
        <v>0</v>
      </c>
      <c r="H15" s="29">
        <f t="shared" si="1"/>
        <v>0</v>
      </c>
      <c r="I15" s="29">
        <f t="shared" si="2"/>
        <v>0</v>
      </c>
    </row>
    <row r="16" spans="1:9" ht="27" hidden="1" customHeight="1">
      <c r="A16" s="25">
        <v>10</v>
      </c>
      <c r="B16" s="27"/>
      <c r="C16" s="7"/>
      <c r="D16" s="7"/>
      <c r="E16" s="29"/>
      <c r="F16" s="29"/>
      <c r="G16" s="29">
        <f t="shared" si="0"/>
        <v>0</v>
      </c>
      <c r="H16" s="29">
        <f t="shared" si="1"/>
        <v>0</v>
      </c>
      <c r="I16" s="29">
        <f t="shared" si="2"/>
        <v>0</v>
      </c>
    </row>
    <row r="17" spans="1:10" ht="27" customHeight="1" thickTop="1">
      <c r="A17" s="153" t="s">
        <v>183</v>
      </c>
      <c r="B17" s="154"/>
      <c r="C17" s="154"/>
      <c r="D17" s="154"/>
      <c r="E17" s="154"/>
      <c r="F17" s="154"/>
      <c r="G17" s="154"/>
      <c r="H17" s="154"/>
      <c r="I17" s="155"/>
      <c r="J17" s="44"/>
    </row>
    <row r="18" spans="1:10" ht="27" customHeight="1">
      <c r="A18" s="185"/>
      <c r="B18" s="186"/>
      <c r="C18" s="186"/>
      <c r="D18" s="186"/>
      <c r="E18" s="186"/>
      <c r="F18" s="186"/>
      <c r="G18" s="186"/>
      <c r="H18" s="186"/>
      <c r="I18" s="187"/>
      <c r="J18" s="45"/>
    </row>
    <row r="19" spans="1:10" ht="27" customHeight="1">
      <c r="A19" s="188"/>
      <c r="B19" s="189"/>
      <c r="C19" s="189"/>
      <c r="D19" s="189"/>
      <c r="E19" s="189"/>
      <c r="F19" s="189"/>
      <c r="G19" s="189"/>
      <c r="H19" s="189"/>
      <c r="I19" s="190"/>
      <c r="J19" s="45"/>
    </row>
    <row r="20" spans="1:10" ht="27" customHeight="1">
      <c r="A20" s="188"/>
      <c r="B20" s="189"/>
      <c r="C20" s="189"/>
      <c r="D20" s="189"/>
      <c r="E20" s="189"/>
      <c r="F20" s="189"/>
      <c r="G20" s="189"/>
      <c r="H20" s="189"/>
      <c r="I20" s="190"/>
      <c r="J20" s="45"/>
    </row>
    <row r="21" spans="1:10" ht="27" customHeight="1">
      <c r="A21" s="188"/>
      <c r="B21" s="189"/>
      <c r="C21" s="189"/>
      <c r="D21" s="189"/>
      <c r="E21" s="189"/>
      <c r="F21" s="189"/>
      <c r="G21" s="189"/>
      <c r="H21" s="189"/>
      <c r="I21" s="190"/>
      <c r="J21" s="45"/>
    </row>
    <row r="22" spans="1:10" ht="27" customHeight="1">
      <c r="A22" s="188"/>
      <c r="B22" s="189"/>
      <c r="C22" s="189"/>
      <c r="D22" s="189"/>
      <c r="E22" s="189"/>
      <c r="F22" s="189"/>
      <c r="G22" s="189"/>
      <c r="H22" s="189"/>
      <c r="I22" s="190"/>
      <c r="J22" s="45"/>
    </row>
    <row r="23" spans="1:10" ht="27" customHeight="1">
      <c r="A23" s="188"/>
      <c r="B23" s="189"/>
      <c r="C23" s="189"/>
      <c r="D23" s="189"/>
      <c r="E23" s="189"/>
      <c r="F23" s="189"/>
      <c r="G23" s="189"/>
      <c r="H23" s="189"/>
      <c r="I23" s="190"/>
      <c r="J23" s="45"/>
    </row>
    <row r="24" spans="1:10" ht="27" customHeight="1">
      <c r="A24" s="188"/>
      <c r="B24" s="189"/>
      <c r="C24" s="189"/>
      <c r="D24" s="189"/>
      <c r="E24" s="189"/>
      <c r="F24" s="189"/>
      <c r="G24" s="189"/>
      <c r="H24" s="189"/>
      <c r="I24" s="190"/>
      <c r="J24" s="45"/>
    </row>
    <row r="25" spans="1:10" ht="27" customHeight="1">
      <c r="A25" s="188"/>
      <c r="B25" s="189"/>
      <c r="C25" s="189"/>
      <c r="D25" s="189"/>
      <c r="E25" s="189"/>
      <c r="F25" s="189"/>
      <c r="G25" s="189"/>
      <c r="H25" s="189"/>
      <c r="I25" s="190"/>
      <c r="J25" s="45"/>
    </row>
    <row r="26" spans="1:10" ht="27" customHeight="1">
      <c r="A26" s="188"/>
      <c r="B26" s="189"/>
      <c r="C26" s="189"/>
      <c r="D26" s="189"/>
      <c r="E26" s="189"/>
      <c r="F26" s="189"/>
      <c r="G26" s="189"/>
      <c r="H26" s="189"/>
      <c r="I26" s="190"/>
      <c r="J26" s="45"/>
    </row>
    <row r="27" spans="1:10" ht="27" customHeight="1">
      <c r="A27" s="188"/>
      <c r="B27" s="189"/>
      <c r="C27" s="189"/>
      <c r="D27" s="189"/>
      <c r="E27" s="189"/>
      <c r="F27" s="189"/>
      <c r="G27" s="189"/>
      <c r="H27" s="189"/>
      <c r="I27" s="190"/>
      <c r="J27" s="45"/>
    </row>
    <row r="28" spans="1:10" ht="27" customHeight="1">
      <c r="A28" s="188"/>
      <c r="B28" s="189"/>
      <c r="C28" s="189"/>
      <c r="D28" s="189"/>
      <c r="E28" s="189"/>
      <c r="F28" s="189"/>
      <c r="G28" s="189"/>
      <c r="H28" s="189"/>
      <c r="I28" s="190"/>
      <c r="J28" s="45"/>
    </row>
    <row r="29" spans="1:10" ht="27" customHeight="1">
      <c r="A29" s="188"/>
      <c r="B29" s="189"/>
      <c r="C29" s="189"/>
      <c r="D29" s="189"/>
      <c r="E29" s="189"/>
      <c r="F29" s="189"/>
      <c r="G29" s="189"/>
      <c r="H29" s="189"/>
      <c r="I29" s="190"/>
      <c r="J29" s="45"/>
    </row>
    <row r="30" spans="1:10" ht="27" customHeight="1">
      <c r="A30" s="188"/>
      <c r="B30" s="189"/>
      <c r="C30" s="189"/>
      <c r="D30" s="189"/>
      <c r="E30" s="189"/>
      <c r="F30" s="189"/>
      <c r="G30" s="189"/>
      <c r="H30" s="189"/>
      <c r="I30" s="190"/>
      <c r="J30" s="45"/>
    </row>
    <row r="31" spans="1:10" ht="27" customHeight="1">
      <c r="A31" s="188"/>
      <c r="B31" s="189"/>
      <c r="C31" s="189"/>
      <c r="D31" s="189"/>
      <c r="E31" s="189"/>
      <c r="F31" s="189"/>
      <c r="G31" s="189"/>
      <c r="H31" s="189"/>
      <c r="I31" s="190"/>
      <c r="J31" s="45"/>
    </row>
    <row r="32" spans="1:10" ht="27" customHeight="1">
      <c r="A32" s="188"/>
      <c r="B32" s="189"/>
      <c r="C32" s="189"/>
      <c r="D32" s="189"/>
      <c r="E32" s="189"/>
      <c r="F32" s="189"/>
      <c r="G32" s="189"/>
      <c r="H32" s="189"/>
      <c r="I32" s="190"/>
      <c r="J32" s="45"/>
    </row>
    <row r="33" spans="1:10" ht="27" customHeight="1">
      <c r="A33" s="188"/>
      <c r="B33" s="189"/>
      <c r="C33" s="189"/>
      <c r="D33" s="189"/>
      <c r="E33" s="189"/>
      <c r="F33" s="189"/>
      <c r="G33" s="189"/>
      <c r="H33" s="189"/>
      <c r="I33" s="190"/>
      <c r="J33" s="45"/>
    </row>
    <row r="34" spans="1:10" ht="27" customHeight="1">
      <c r="A34" s="188"/>
      <c r="B34" s="189"/>
      <c r="C34" s="189"/>
      <c r="D34" s="189"/>
      <c r="E34" s="189"/>
      <c r="F34" s="189"/>
      <c r="G34" s="189"/>
      <c r="H34" s="189"/>
      <c r="I34" s="190"/>
      <c r="J34" s="45"/>
    </row>
    <row r="35" spans="1:10" ht="27" customHeight="1">
      <c r="A35" s="188"/>
      <c r="B35" s="189"/>
      <c r="C35" s="189"/>
      <c r="D35" s="189"/>
      <c r="E35" s="189"/>
      <c r="F35" s="189"/>
      <c r="G35" s="189"/>
      <c r="H35" s="189"/>
      <c r="I35" s="190"/>
      <c r="J35" s="45"/>
    </row>
    <row r="36" spans="1:10" ht="229.15" customHeight="1">
      <c r="A36" s="188"/>
      <c r="B36" s="189"/>
      <c r="C36" s="189"/>
      <c r="D36" s="189"/>
      <c r="E36" s="189"/>
      <c r="F36" s="189"/>
      <c r="G36" s="189"/>
      <c r="H36" s="189"/>
      <c r="I36" s="190"/>
      <c r="J36" s="45"/>
    </row>
    <row r="37" spans="1:10" ht="27" customHeight="1">
      <c r="A37" s="169"/>
      <c r="B37" s="191"/>
      <c r="C37" s="191"/>
      <c r="D37" s="191"/>
      <c r="E37" s="191"/>
      <c r="F37" s="191"/>
      <c r="G37" s="191"/>
      <c r="H37" s="191"/>
      <c r="I37" s="192"/>
      <c r="J37" s="45"/>
    </row>
  </sheetData>
  <sheetProtection sheet="1" objects="1" scenarios="1"/>
  <mergeCells count="9">
    <mergeCell ref="A18:I37"/>
    <mergeCell ref="A17:I17"/>
    <mergeCell ref="A2:C3"/>
    <mergeCell ref="E2:F2"/>
    <mergeCell ref="G2:I2"/>
    <mergeCell ref="E3:F3"/>
    <mergeCell ref="G3:I4"/>
    <mergeCell ref="A4:C4"/>
    <mergeCell ref="D4:F4"/>
  </mergeCells>
  <phoneticPr fontId="3"/>
  <conditionalFormatting sqref="I7:I9">
    <cfRule type="cellIs" dxfId="10" priority="1" operator="greaterThan">
      <formula>10000</formula>
    </cfRule>
  </conditionalFormatting>
  <pageMargins left="0.7" right="0.7" top="0.75" bottom="0.75" header="0.3" footer="0.3"/>
  <pageSetup paperSize="9" scale="72" orientation="portrait" r:id="rId1"/>
  <headerFooter>
    <oddHeader>&amp;R（借入申請者）&amp;F</oddHeader>
  </headerFooter>
  <drawing r:id="rId2"/>
  <legacyDrawing r:id="rId3"/>
  <extLst>
    <ext xmlns:x14="http://schemas.microsoft.com/office/spreadsheetml/2009/9/main" uri="{CCE6A557-97BC-4b89-ADB6-D9C93CAAB3DF}">
      <x14:dataValidations xmlns:xm="http://schemas.microsoft.com/office/excel/2006/main" count="3">
        <x14:dataValidation type="list" allowBlank="1" showInputMessage="1" showErrorMessage="1" xr:uid="{B285D60B-2ACB-419C-A189-D09C7D5A1871}">
          <x14:formula1>
            <xm:f>リスト!$C$24:$F$24</xm:f>
          </x14:formula1>
          <xm:sqref>D10:D16</xm:sqref>
        </x14:dataValidation>
        <x14:dataValidation type="list" allowBlank="1" showInputMessage="1" showErrorMessage="1" xr:uid="{D1F08534-7BDC-419F-8CF4-49C0D0EADAC6}">
          <x14:formula1>
            <xm:f>リスト!$C$25</xm:f>
          </x14:formula1>
          <xm:sqref>D7:D9</xm:sqref>
        </x14:dataValidation>
        <x14:dataValidation type="date" allowBlank="1" showInputMessage="1" showErrorMessage="1" xr:uid="{F9EA7318-DDA7-4D11-81FE-84F0913E9A73}">
          <x14:formula1>
            <xm:f>合計!$F$40</xm:f>
          </x14:formula1>
          <x14:formula2>
            <xm:f>合計!$G$40</xm:f>
          </x14:formula2>
          <xm:sqref>B7:B9</xm:sqref>
        </x14:dataValidation>
      </x14:dataValidations>
    </ext>
  </extLst>
</worksheet>
</file>

<file path=xl/worksheets/sheet2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782A9C1-6838-4828-ADDA-E7FA183F0E92}">
  <sheetPr>
    <tabColor rgb="FF00B0F0"/>
  </sheetPr>
  <dimension ref="A2:J37"/>
  <sheetViews>
    <sheetView zoomScaleNormal="100" workbookViewId="0">
      <selection activeCell="D7" sqref="D7:F9"/>
    </sheetView>
  </sheetViews>
  <sheetFormatPr defaultRowHeight="18.75"/>
  <cols>
    <col min="1" max="1" width="4.75" customWidth="1"/>
    <col min="3" max="3" width="16.25" customWidth="1"/>
    <col min="4" max="4" width="20.75" customWidth="1"/>
    <col min="5" max="5" width="14.375" bestFit="1" customWidth="1"/>
    <col min="8" max="8" width="9.75" bestFit="1" customWidth="1"/>
    <col min="9" max="9" width="14.5" customWidth="1"/>
  </cols>
  <sheetData>
    <row r="2" spans="1:9">
      <c r="A2" s="193" t="s">
        <v>212</v>
      </c>
      <c r="B2" s="194"/>
      <c r="C2" s="213"/>
      <c r="D2" s="28" t="s">
        <v>181</v>
      </c>
      <c r="E2" s="214" t="s">
        <v>180</v>
      </c>
      <c r="F2" s="159"/>
      <c r="G2" s="160" t="s">
        <v>182</v>
      </c>
      <c r="H2" s="160"/>
      <c r="I2" s="160"/>
    </row>
    <row r="3" spans="1:9" ht="36" customHeight="1">
      <c r="A3" s="193"/>
      <c r="B3" s="194"/>
      <c r="C3" s="213"/>
      <c r="D3" s="82">
        <f>MIN(10000,E3)</f>
        <v>0</v>
      </c>
      <c r="E3" s="215">
        <f>SUM(I7:I16)</f>
        <v>0</v>
      </c>
      <c r="F3" s="162"/>
      <c r="G3" s="163" t="s">
        <v>192</v>
      </c>
      <c r="H3" s="164"/>
      <c r="I3" s="164"/>
    </row>
    <row r="4" spans="1:9">
      <c r="A4" s="166" t="s">
        <v>275</v>
      </c>
      <c r="B4" s="167"/>
      <c r="C4" s="168"/>
      <c r="D4" s="182" t="s">
        <v>206</v>
      </c>
      <c r="E4" s="170"/>
      <c r="F4" s="171"/>
      <c r="G4" s="165"/>
      <c r="H4" s="165"/>
      <c r="I4" s="165"/>
    </row>
    <row r="5" spans="1:9" ht="19.5" thickBot="1"/>
    <row r="6" spans="1:9" ht="24.75" thickTop="1">
      <c r="A6" s="26" t="s">
        <v>169</v>
      </c>
      <c r="B6" s="26" t="s">
        <v>172</v>
      </c>
      <c r="C6" s="26" t="s">
        <v>170</v>
      </c>
      <c r="D6" s="26" t="s">
        <v>171</v>
      </c>
      <c r="E6" s="26" t="s">
        <v>174</v>
      </c>
      <c r="F6" s="26" t="s">
        <v>173</v>
      </c>
      <c r="G6" s="26" t="s">
        <v>177</v>
      </c>
      <c r="H6" s="36" t="s">
        <v>176</v>
      </c>
      <c r="I6" s="41" t="s">
        <v>194</v>
      </c>
    </row>
    <row r="7" spans="1:9" ht="27" customHeight="1">
      <c r="A7" s="25">
        <v>1</v>
      </c>
      <c r="B7" s="54"/>
      <c r="C7" s="55"/>
      <c r="D7" s="55"/>
      <c r="E7" s="53"/>
      <c r="F7" s="53"/>
      <c r="G7" s="29">
        <f>E7*F7</f>
        <v>0</v>
      </c>
      <c r="H7" s="40">
        <f>G7*0.1</f>
        <v>0</v>
      </c>
      <c r="I7" s="90">
        <f>G7+H7</f>
        <v>0</v>
      </c>
    </row>
    <row r="8" spans="1:9" ht="27" customHeight="1">
      <c r="A8" s="25">
        <v>2</v>
      </c>
      <c r="B8" s="54"/>
      <c r="C8" s="55"/>
      <c r="D8" s="55"/>
      <c r="E8" s="53"/>
      <c r="F8" s="53"/>
      <c r="G8" s="29">
        <f t="shared" ref="G8:G16" si="0">E8*F8</f>
        <v>0</v>
      </c>
      <c r="H8" s="40">
        <f t="shared" ref="H8:H16" si="1">G8*0.1</f>
        <v>0</v>
      </c>
      <c r="I8" s="90">
        <f t="shared" ref="I8:I16" si="2">G8+H8</f>
        <v>0</v>
      </c>
    </row>
    <row r="9" spans="1:9" ht="27" customHeight="1" thickBot="1">
      <c r="A9" s="25">
        <v>3</v>
      </c>
      <c r="B9" s="54"/>
      <c r="C9" s="55"/>
      <c r="D9" s="55"/>
      <c r="E9" s="53"/>
      <c r="F9" s="53"/>
      <c r="G9" s="29">
        <f t="shared" si="0"/>
        <v>0</v>
      </c>
      <c r="H9" s="40">
        <f t="shared" si="1"/>
        <v>0</v>
      </c>
      <c r="I9" s="92">
        <f t="shared" si="2"/>
        <v>0</v>
      </c>
    </row>
    <row r="10" spans="1:9" ht="27" hidden="1" customHeight="1">
      <c r="A10" s="25">
        <v>4</v>
      </c>
      <c r="B10" s="27"/>
      <c r="C10" s="7"/>
      <c r="D10" s="7"/>
      <c r="E10" s="29"/>
      <c r="F10" s="29"/>
      <c r="G10" s="29">
        <f t="shared" si="0"/>
        <v>0</v>
      </c>
      <c r="H10" s="29">
        <f t="shared" si="1"/>
        <v>0</v>
      </c>
      <c r="I10" s="52">
        <f t="shared" si="2"/>
        <v>0</v>
      </c>
    </row>
    <row r="11" spans="1:9" ht="27" hidden="1" customHeight="1">
      <c r="A11" s="25">
        <v>5</v>
      </c>
      <c r="B11" s="27"/>
      <c r="C11" s="7"/>
      <c r="D11" s="7"/>
      <c r="E11" s="29"/>
      <c r="F11" s="29"/>
      <c r="G11" s="29">
        <f t="shared" si="0"/>
        <v>0</v>
      </c>
      <c r="H11" s="29">
        <f t="shared" si="1"/>
        <v>0</v>
      </c>
      <c r="I11" s="29">
        <f t="shared" si="2"/>
        <v>0</v>
      </c>
    </row>
    <row r="12" spans="1:9" ht="27" hidden="1" customHeight="1">
      <c r="A12" s="25">
        <v>6</v>
      </c>
      <c r="B12" s="27"/>
      <c r="C12" s="7"/>
      <c r="D12" s="7"/>
      <c r="E12" s="29"/>
      <c r="F12" s="29"/>
      <c r="G12" s="29">
        <f t="shared" si="0"/>
        <v>0</v>
      </c>
      <c r="H12" s="29">
        <f t="shared" si="1"/>
        <v>0</v>
      </c>
      <c r="I12" s="29">
        <f t="shared" si="2"/>
        <v>0</v>
      </c>
    </row>
    <row r="13" spans="1:9" ht="27" hidden="1" customHeight="1">
      <c r="A13" s="25">
        <v>7</v>
      </c>
      <c r="B13" s="27"/>
      <c r="C13" s="7"/>
      <c r="D13" s="7"/>
      <c r="E13" s="29"/>
      <c r="F13" s="29"/>
      <c r="G13" s="29">
        <f t="shared" si="0"/>
        <v>0</v>
      </c>
      <c r="H13" s="29">
        <f t="shared" si="1"/>
        <v>0</v>
      </c>
      <c r="I13" s="29">
        <f t="shared" si="2"/>
        <v>0</v>
      </c>
    </row>
    <row r="14" spans="1:9" ht="27" hidden="1" customHeight="1">
      <c r="A14" s="25">
        <v>8</v>
      </c>
      <c r="B14" s="27"/>
      <c r="C14" s="7"/>
      <c r="D14" s="7"/>
      <c r="E14" s="29"/>
      <c r="F14" s="29"/>
      <c r="G14" s="29">
        <f t="shared" si="0"/>
        <v>0</v>
      </c>
      <c r="H14" s="29">
        <f t="shared" si="1"/>
        <v>0</v>
      </c>
      <c r="I14" s="29">
        <f t="shared" si="2"/>
        <v>0</v>
      </c>
    </row>
    <row r="15" spans="1:9" ht="27" hidden="1" customHeight="1">
      <c r="A15" s="25">
        <v>9</v>
      </c>
      <c r="B15" s="27"/>
      <c r="C15" s="7"/>
      <c r="D15" s="7"/>
      <c r="E15" s="29"/>
      <c r="F15" s="29"/>
      <c r="G15" s="29">
        <f t="shared" si="0"/>
        <v>0</v>
      </c>
      <c r="H15" s="29">
        <f t="shared" si="1"/>
        <v>0</v>
      </c>
      <c r="I15" s="29">
        <f t="shared" si="2"/>
        <v>0</v>
      </c>
    </row>
    <row r="16" spans="1:9" ht="27" hidden="1" customHeight="1">
      <c r="A16" s="25">
        <v>10</v>
      </c>
      <c r="B16" s="27"/>
      <c r="C16" s="7"/>
      <c r="D16" s="7"/>
      <c r="E16" s="29"/>
      <c r="F16" s="29"/>
      <c r="G16" s="29">
        <f t="shared" si="0"/>
        <v>0</v>
      </c>
      <c r="H16" s="29">
        <f t="shared" si="1"/>
        <v>0</v>
      </c>
      <c r="I16" s="29">
        <f t="shared" si="2"/>
        <v>0</v>
      </c>
    </row>
    <row r="17" spans="1:10" ht="27" customHeight="1" thickTop="1">
      <c r="A17" s="153" t="s">
        <v>183</v>
      </c>
      <c r="B17" s="154"/>
      <c r="C17" s="154"/>
      <c r="D17" s="154"/>
      <c r="E17" s="154"/>
      <c r="F17" s="154"/>
      <c r="G17" s="154"/>
      <c r="H17" s="154"/>
      <c r="I17" s="155"/>
      <c r="J17" s="44"/>
    </row>
    <row r="18" spans="1:10" ht="27" customHeight="1">
      <c r="A18" s="185"/>
      <c r="B18" s="186"/>
      <c r="C18" s="186"/>
      <c r="D18" s="186"/>
      <c r="E18" s="186"/>
      <c r="F18" s="186"/>
      <c r="G18" s="186"/>
      <c r="H18" s="186"/>
      <c r="I18" s="187"/>
      <c r="J18" s="45"/>
    </row>
    <row r="19" spans="1:10" ht="27" customHeight="1">
      <c r="A19" s="188"/>
      <c r="B19" s="189"/>
      <c r="C19" s="189"/>
      <c r="D19" s="189"/>
      <c r="E19" s="189"/>
      <c r="F19" s="189"/>
      <c r="G19" s="189"/>
      <c r="H19" s="189"/>
      <c r="I19" s="190"/>
      <c r="J19" s="45"/>
    </row>
    <row r="20" spans="1:10" ht="27" customHeight="1">
      <c r="A20" s="188"/>
      <c r="B20" s="189"/>
      <c r="C20" s="189"/>
      <c r="D20" s="189"/>
      <c r="E20" s="189"/>
      <c r="F20" s="189"/>
      <c r="G20" s="189"/>
      <c r="H20" s="189"/>
      <c r="I20" s="190"/>
      <c r="J20" s="45"/>
    </row>
    <row r="21" spans="1:10" ht="27" customHeight="1">
      <c r="A21" s="188"/>
      <c r="B21" s="189"/>
      <c r="C21" s="189"/>
      <c r="D21" s="189"/>
      <c r="E21" s="189"/>
      <c r="F21" s="189"/>
      <c r="G21" s="189"/>
      <c r="H21" s="189"/>
      <c r="I21" s="190"/>
      <c r="J21" s="45"/>
    </row>
    <row r="22" spans="1:10" ht="27" customHeight="1">
      <c r="A22" s="188"/>
      <c r="B22" s="189"/>
      <c r="C22" s="189"/>
      <c r="D22" s="189"/>
      <c r="E22" s="189"/>
      <c r="F22" s="189"/>
      <c r="G22" s="189"/>
      <c r="H22" s="189"/>
      <c r="I22" s="190"/>
      <c r="J22" s="45"/>
    </row>
    <row r="23" spans="1:10" ht="27" customHeight="1">
      <c r="A23" s="188"/>
      <c r="B23" s="189"/>
      <c r="C23" s="189"/>
      <c r="D23" s="189"/>
      <c r="E23" s="189"/>
      <c r="F23" s="189"/>
      <c r="G23" s="189"/>
      <c r="H23" s="189"/>
      <c r="I23" s="190"/>
      <c r="J23" s="45"/>
    </row>
    <row r="24" spans="1:10" ht="27" customHeight="1">
      <c r="A24" s="188"/>
      <c r="B24" s="189"/>
      <c r="C24" s="189"/>
      <c r="D24" s="189"/>
      <c r="E24" s="189"/>
      <c r="F24" s="189"/>
      <c r="G24" s="189"/>
      <c r="H24" s="189"/>
      <c r="I24" s="190"/>
      <c r="J24" s="45"/>
    </row>
    <row r="25" spans="1:10" ht="27" customHeight="1">
      <c r="A25" s="188"/>
      <c r="B25" s="189"/>
      <c r="C25" s="189"/>
      <c r="D25" s="189"/>
      <c r="E25" s="189"/>
      <c r="F25" s="189"/>
      <c r="G25" s="189"/>
      <c r="H25" s="189"/>
      <c r="I25" s="190"/>
      <c r="J25" s="45"/>
    </row>
    <row r="26" spans="1:10" ht="27" customHeight="1">
      <c r="A26" s="188"/>
      <c r="B26" s="189"/>
      <c r="C26" s="189"/>
      <c r="D26" s="189"/>
      <c r="E26" s="189"/>
      <c r="F26" s="189"/>
      <c r="G26" s="189"/>
      <c r="H26" s="189"/>
      <c r="I26" s="190"/>
      <c r="J26" s="45"/>
    </row>
    <row r="27" spans="1:10" ht="27" customHeight="1">
      <c r="A27" s="188"/>
      <c r="B27" s="189"/>
      <c r="C27" s="189"/>
      <c r="D27" s="189"/>
      <c r="E27" s="189"/>
      <c r="F27" s="189"/>
      <c r="G27" s="189"/>
      <c r="H27" s="189"/>
      <c r="I27" s="190"/>
      <c r="J27" s="45"/>
    </row>
    <row r="28" spans="1:10" ht="27" customHeight="1">
      <c r="A28" s="188"/>
      <c r="B28" s="189"/>
      <c r="C28" s="189"/>
      <c r="D28" s="189"/>
      <c r="E28" s="189"/>
      <c r="F28" s="189"/>
      <c r="G28" s="189"/>
      <c r="H28" s="189"/>
      <c r="I28" s="190"/>
      <c r="J28" s="45"/>
    </row>
    <row r="29" spans="1:10" ht="27" customHeight="1">
      <c r="A29" s="188"/>
      <c r="B29" s="189"/>
      <c r="C29" s="189"/>
      <c r="D29" s="189"/>
      <c r="E29" s="189"/>
      <c r="F29" s="189"/>
      <c r="G29" s="189"/>
      <c r="H29" s="189"/>
      <c r="I29" s="190"/>
      <c r="J29" s="45"/>
    </row>
    <row r="30" spans="1:10" ht="27" customHeight="1">
      <c r="A30" s="188"/>
      <c r="B30" s="189"/>
      <c r="C30" s="189"/>
      <c r="D30" s="189"/>
      <c r="E30" s="189"/>
      <c r="F30" s="189"/>
      <c r="G30" s="189"/>
      <c r="H30" s="189"/>
      <c r="I30" s="190"/>
      <c r="J30" s="45"/>
    </row>
    <row r="31" spans="1:10" ht="27" customHeight="1">
      <c r="A31" s="188"/>
      <c r="B31" s="189"/>
      <c r="C31" s="189"/>
      <c r="D31" s="189"/>
      <c r="E31" s="189"/>
      <c r="F31" s="189"/>
      <c r="G31" s="189"/>
      <c r="H31" s="189"/>
      <c r="I31" s="190"/>
      <c r="J31" s="45"/>
    </row>
    <row r="32" spans="1:10" ht="27" customHeight="1">
      <c r="A32" s="188"/>
      <c r="B32" s="189"/>
      <c r="C32" s="189"/>
      <c r="D32" s="189"/>
      <c r="E32" s="189"/>
      <c r="F32" s="189"/>
      <c r="G32" s="189"/>
      <c r="H32" s="189"/>
      <c r="I32" s="190"/>
      <c r="J32" s="45"/>
    </row>
    <row r="33" spans="1:10" ht="27" customHeight="1">
      <c r="A33" s="188"/>
      <c r="B33" s="189"/>
      <c r="C33" s="189"/>
      <c r="D33" s="189"/>
      <c r="E33" s="189"/>
      <c r="F33" s="189"/>
      <c r="G33" s="189"/>
      <c r="H33" s="189"/>
      <c r="I33" s="190"/>
      <c r="J33" s="45"/>
    </row>
    <row r="34" spans="1:10" ht="27" customHeight="1">
      <c r="A34" s="188"/>
      <c r="B34" s="189"/>
      <c r="C34" s="189"/>
      <c r="D34" s="189"/>
      <c r="E34" s="189"/>
      <c r="F34" s="189"/>
      <c r="G34" s="189"/>
      <c r="H34" s="189"/>
      <c r="I34" s="190"/>
      <c r="J34" s="45"/>
    </row>
    <row r="35" spans="1:10" ht="27" customHeight="1">
      <c r="A35" s="188"/>
      <c r="B35" s="189"/>
      <c r="C35" s="189"/>
      <c r="D35" s="189"/>
      <c r="E35" s="189"/>
      <c r="F35" s="189"/>
      <c r="G35" s="189"/>
      <c r="H35" s="189"/>
      <c r="I35" s="190"/>
      <c r="J35" s="45"/>
    </row>
    <row r="36" spans="1:10" ht="229.15" customHeight="1">
      <c r="A36" s="188"/>
      <c r="B36" s="189"/>
      <c r="C36" s="189"/>
      <c r="D36" s="189"/>
      <c r="E36" s="189"/>
      <c r="F36" s="189"/>
      <c r="G36" s="189"/>
      <c r="H36" s="189"/>
      <c r="I36" s="190"/>
      <c r="J36" s="45"/>
    </row>
    <row r="37" spans="1:10" ht="27" customHeight="1">
      <c r="A37" s="169"/>
      <c r="B37" s="191"/>
      <c r="C37" s="191"/>
      <c r="D37" s="191"/>
      <c r="E37" s="191"/>
      <c r="F37" s="191"/>
      <c r="G37" s="191"/>
      <c r="H37" s="191"/>
      <c r="I37" s="192"/>
      <c r="J37" s="45"/>
    </row>
  </sheetData>
  <sheetProtection sheet="1" objects="1" scenarios="1"/>
  <mergeCells count="9">
    <mergeCell ref="A17:I17"/>
    <mergeCell ref="A18:I37"/>
    <mergeCell ref="A2:C3"/>
    <mergeCell ref="E2:F2"/>
    <mergeCell ref="G2:I2"/>
    <mergeCell ref="E3:F3"/>
    <mergeCell ref="G3:I4"/>
    <mergeCell ref="A4:C4"/>
    <mergeCell ref="D4:F4"/>
  </mergeCells>
  <phoneticPr fontId="3"/>
  <conditionalFormatting sqref="I7:I9">
    <cfRule type="cellIs" dxfId="9" priority="1" operator="greaterThan">
      <formula>10000</formula>
    </cfRule>
  </conditionalFormatting>
  <pageMargins left="0.7" right="0.7" top="0.75" bottom="0.75" header="0.3" footer="0.3"/>
  <pageSetup paperSize="9" scale="72" orientation="portrait" r:id="rId1"/>
  <headerFooter>
    <oddHeader>&amp;R（借入申請者）&amp;F</oddHeader>
  </headerFooter>
  <drawing r:id="rId2"/>
  <legacyDrawing r:id="rId3"/>
  <extLst>
    <ext xmlns:x14="http://schemas.microsoft.com/office/spreadsheetml/2009/9/main" uri="{CCE6A557-97BC-4b89-ADB6-D9C93CAAB3DF}">
      <x14:dataValidations xmlns:xm="http://schemas.microsoft.com/office/excel/2006/main" count="3">
        <x14:dataValidation type="list" allowBlank="1" showInputMessage="1" showErrorMessage="1" xr:uid="{88AE9CE5-0887-4123-8B50-96B61DF583AD}">
          <x14:formula1>
            <xm:f>リスト!$C$26:$E$26</xm:f>
          </x14:formula1>
          <xm:sqref>D7:D9</xm:sqref>
        </x14:dataValidation>
        <x14:dataValidation type="list" allowBlank="1" showInputMessage="1" showErrorMessage="1" xr:uid="{21ED68EE-7F70-4F9D-9A46-ED3795F0478D}">
          <x14:formula1>
            <xm:f>リスト!$C$24:$F$24</xm:f>
          </x14:formula1>
          <xm:sqref>D10:D16</xm:sqref>
        </x14:dataValidation>
        <x14:dataValidation type="date" allowBlank="1" showInputMessage="1" showErrorMessage="1" xr:uid="{2C5A4ADF-C7C6-4BBA-A946-6F59ED5171A7}">
          <x14:formula1>
            <xm:f>合計!$F$40</xm:f>
          </x14:formula1>
          <x14:formula2>
            <xm:f>合計!$G$40</xm:f>
          </x14:formula2>
          <xm:sqref>B7:B9</xm:sqref>
        </x14:dataValidation>
      </x14:dataValidations>
    </ext>
  </extLst>
</worksheet>
</file>

<file path=xl/worksheets/sheet2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C60C9AA-2DD4-4241-A8EA-A66C8A35D0B7}">
  <sheetPr>
    <tabColor rgb="FF00B0F0"/>
  </sheetPr>
  <dimension ref="A2:J37"/>
  <sheetViews>
    <sheetView zoomScaleNormal="100" workbookViewId="0">
      <selection activeCell="D7" sqref="D7:F9"/>
    </sheetView>
  </sheetViews>
  <sheetFormatPr defaultRowHeight="18.75"/>
  <cols>
    <col min="1" max="1" width="4.75" customWidth="1"/>
    <col min="3" max="3" width="16.25" customWidth="1"/>
    <col min="4" max="4" width="20.75" customWidth="1"/>
    <col min="5" max="5" width="14.375" bestFit="1" customWidth="1"/>
    <col min="8" max="8" width="9.75" bestFit="1" customWidth="1"/>
    <col min="9" max="9" width="14.5" customWidth="1"/>
  </cols>
  <sheetData>
    <row r="2" spans="1:9">
      <c r="A2" s="193" t="s">
        <v>279</v>
      </c>
      <c r="B2" s="194"/>
      <c r="C2" s="213"/>
      <c r="D2" s="28" t="s">
        <v>181</v>
      </c>
      <c r="E2" s="214" t="s">
        <v>180</v>
      </c>
      <c r="F2" s="159"/>
      <c r="G2" s="160" t="s">
        <v>182</v>
      </c>
      <c r="H2" s="160"/>
      <c r="I2" s="160"/>
    </row>
    <row r="3" spans="1:9" ht="36" customHeight="1">
      <c r="A3" s="193"/>
      <c r="B3" s="194"/>
      <c r="C3" s="213"/>
      <c r="D3" s="82">
        <f>MIN(20000,E3)</f>
        <v>0</v>
      </c>
      <c r="E3" s="215">
        <f>SUM(I7:I16)</f>
        <v>0</v>
      </c>
      <c r="F3" s="162"/>
      <c r="G3" s="163" t="s">
        <v>192</v>
      </c>
      <c r="H3" s="164"/>
      <c r="I3" s="164"/>
    </row>
    <row r="4" spans="1:9">
      <c r="A4" s="166"/>
      <c r="B4" s="167"/>
      <c r="C4" s="168"/>
      <c r="D4" s="182" t="s">
        <v>217</v>
      </c>
      <c r="E4" s="170"/>
      <c r="F4" s="171"/>
      <c r="G4" s="165"/>
      <c r="H4" s="165"/>
      <c r="I4" s="165"/>
    </row>
    <row r="5" spans="1:9" ht="19.5" thickBot="1"/>
    <row r="6" spans="1:9" ht="24.75" thickTop="1">
      <c r="A6" s="26" t="s">
        <v>169</v>
      </c>
      <c r="B6" s="26" t="s">
        <v>172</v>
      </c>
      <c r="C6" s="26" t="s">
        <v>170</v>
      </c>
      <c r="D6" s="26" t="s">
        <v>171</v>
      </c>
      <c r="E6" s="26" t="s">
        <v>174</v>
      </c>
      <c r="F6" s="26" t="s">
        <v>173</v>
      </c>
      <c r="G6" s="26" t="s">
        <v>177</v>
      </c>
      <c r="H6" s="36" t="s">
        <v>176</v>
      </c>
      <c r="I6" s="41" t="s">
        <v>194</v>
      </c>
    </row>
    <row r="7" spans="1:9" ht="27" customHeight="1">
      <c r="A7" s="25">
        <v>1</v>
      </c>
      <c r="B7" s="54"/>
      <c r="C7" s="55"/>
      <c r="D7" s="55"/>
      <c r="E7" s="53"/>
      <c r="F7" s="53"/>
      <c r="G7" s="29">
        <f>E7*F7</f>
        <v>0</v>
      </c>
      <c r="H7" s="40">
        <f>G7*0.1</f>
        <v>0</v>
      </c>
      <c r="I7" s="90">
        <f t="shared" ref="I7:I16" si="0">G7+H7</f>
        <v>0</v>
      </c>
    </row>
    <row r="8" spans="1:9" ht="27" customHeight="1">
      <c r="A8" s="25">
        <v>2</v>
      </c>
      <c r="B8" s="54"/>
      <c r="C8" s="55"/>
      <c r="D8" s="55"/>
      <c r="E8" s="53"/>
      <c r="F8" s="53"/>
      <c r="G8" s="29">
        <f t="shared" ref="G8:G16" si="1">E8*F8</f>
        <v>0</v>
      </c>
      <c r="H8" s="40">
        <f t="shared" ref="H8:H16" si="2">G8*0.1</f>
        <v>0</v>
      </c>
      <c r="I8" s="90">
        <f t="shared" si="0"/>
        <v>0</v>
      </c>
    </row>
    <row r="9" spans="1:9" ht="27" customHeight="1" thickBot="1">
      <c r="A9" s="25">
        <v>3</v>
      </c>
      <c r="B9" s="54"/>
      <c r="C9" s="55"/>
      <c r="D9" s="55"/>
      <c r="E9" s="53"/>
      <c r="F9" s="53"/>
      <c r="G9" s="29">
        <f t="shared" si="1"/>
        <v>0</v>
      </c>
      <c r="H9" s="40">
        <f t="shared" si="2"/>
        <v>0</v>
      </c>
      <c r="I9" s="92">
        <f t="shared" si="0"/>
        <v>0</v>
      </c>
    </row>
    <row r="10" spans="1:9" ht="27" hidden="1" customHeight="1">
      <c r="A10" s="25">
        <v>4</v>
      </c>
      <c r="B10" s="27"/>
      <c r="C10" s="7"/>
      <c r="D10" s="7"/>
      <c r="E10" s="29"/>
      <c r="F10" s="29"/>
      <c r="G10" s="29">
        <f t="shared" si="1"/>
        <v>0</v>
      </c>
      <c r="H10" s="29">
        <f t="shared" si="2"/>
        <v>0</v>
      </c>
      <c r="I10" s="52">
        <f t="shared" si="0"/>
        <v>0</v>
      </c>
    </row>
    <row r="11" spans="1:9" ht="27" hidden="1" customHeight="1">
      <c r="A11" s="25">
        <v>5</v>
      </c>
      <c r="B11" s="27"/>
      <c r="C11" s="7"/>
      <c r="D11" s="7"/>
      <c r="E11" s="29"/>
      <c r="F11" s="29"/>
      <c r="G11" s="29">
        <f t="shared" si="1"/>
        <v>0</v>
      </c>
      <c r="H11" s="29">
        <f t="shared" si="2"/>
        <v>0</v>
      </c>
      <c r="I11" s="29">
        <f t="shared" si="0"/>
        <v>0</v>
      </c>
    </row>
    <row r="12" spans="1:9" ht="27" hidden="1" customHeight="1">
      <c r="A12" s="25">
        <v>6</v>
      </c>
      <c r="B12" s="27"/>
      <c r="C12" s="7"/>
      <c r="D12" s="7"/>
      <c r="E12" s="29"/>
      <c r="F12" s="29"/>
      <c r="G12" s="29">
        <f t="shared" si="1"/>
        <v>0</v>
      </c>
      <c r="H12" s="29">
        <f t="shared" si="2"/>
        <v>0</v>
      </c>
      <c r="I12" s="29">
        <f t="shared" si="0"/>
        <v>0</v>
      </c>
    </row>
    <row r="13" spans="1:9" ht="27" hidden="1" customHeight="1">
      <c r="A13" s="25">
        <v>7</v>
      </c>
      <c r="B13" s="27"/>
      <c r="C13" s="7"/>
      <c r="D13" s="7"/>
      <c r="E13" s="29"/>
      <c r="F13" s="29"/>
      <c r="G13" s="29">
        <f t="shared" si="1"/>
        <v>0</v>
      </c>
      <c r="H13" s="29">
        <f t="shared" si="2"/>
        <v>0</v>
      </c>
      <c r="I13" s="29">
        <f t="shared" si="0"/>
        <v>0</v>
      </c>
    </row>
    <row r="14" spans="1:9" ht="27" hidden="1" customHeight="1">
      <c r="A14" s="25">
        <v>8</v>
      </c>
      <c r="B14" s="27"/>
      <c r="C14" s="7"/>
      <c r="D14" s="7"/>
      <c r="E14" s="29"/>
      <c r="F14" s="29"/>
      <c r="G14" s="29">
        <f t="shared" si="1"/>
        <v>0</v>
      </c>
      <c r="H14" s="29">
        <f t="shared" si="2"/>
        <v>0</v>
      </c>
      <c r="I14" s="29">
        <f t="shared" si="0"/>
        <v>0</v>
      </c>
    </row>
    <row r="15" spans="1:9" ht="27" hidden="1" customHeight="1">
      <c r="A15" s="25">
        <v>9</v>
      </c>
      <c r="B15" s="27"/>
      <c r="C15" s="7"/>
      <c r="D15" s="7"/>
      <c r="E15" s="29"/>
      <c r="F15" s="29"/>
      <c r="G15" s="29">
        <f t="shared" si="1"/>
        <v>0</v>
      </c>
      <c r="H15" s="29">
        <f t="shared" si="2"/>
        <v>0</v>
      </c>
      <c r="I15" s="29">
        <f t="shared" si="0"/>
        <v>0</v>
      </c>
    </row>
    <row r="16" spans="1:9" ht="27" hidden="1" customHeight="1">
      <c r="A16" s="25">
        <v>10</v>
      </c>
      <c r="B16" s="27"/>
      <c r="C16" s="7"/>
      <c r="D16" s="7"/>
      <c r="E16" s="29"/>
      <c r="F16" s="29"/>
      <c r="G16" s="29">
        <f t="shared" si="1"/>
        <v>0</v>
      </c>
      <c r="H16" s="29">
        <f t="shared" si="2"/>
        <v>0</v>
      </c>
      <c r="I16" s="29">
        <f t="shared" si="0"/>
        <v>0</v>
      </c>
    </row>
    <row r="17" spans="1:10" ht="27" customHeight="1" thickTop="1">
      <c r="A17" s="153" t="s">
        <v>183</v>
      </c>
      <c r="B17" s="154"/>
      <c r="C17" s="154"/>
      <c r="D17" s="154"/>
      <c r="E17" s="154"/>
      <c r="F17" s="154"/>
      <c r="G17" s="154"/>
      <c r="H17" s="154"/>
      <c r="I17" s="155"/>
      <c r="J17" s="44"/>
    </row>
    <row r="18" spans="1:10" ht="27" customHeight="1">
      <c r="A18" s="185"/>
      <c r="B18" s="186"/>
      <c r="C18" s="186"/>
      <c r="D18" s="186"/>
      <c r="E18" s="186"/>
      <c r="F18" s="186"/>
      <c r="G18" s="186"/>
      <c r="H18" s="186"/>
      <c r="I18" s="187"/>
      <c r="J18" s="45"/>
    </row>
    <row r="19" spans="1:10" ht="27" customHeight="1">
      <c r="A19" s="188"/>
      <c r="B19" s="189"/>
      <c r="C19" s="189"/>
      <c r="D19" s="189"/>
      <c r="E19" s="189"/>
      <c r="F19" s="189"/>
      <c r="G19" s="189"/>
      <c r="H19" s="189"/>
      <c r="I19" s="190"/>
      <c r="J19" s="45"/>
    </row>
    <row r="20" spans="1:10" ht="27" customHeight="1">
      <c r="A20" s="188"/>
      <c r="B20" s="189"/>
      <c r="C20" s="189"/>
      <c r="D20" s="189"/>
      <c r="E20" s="189"/>
      <c r="F20" s="189"/>
      <c r="G20" s="189"/>
      <c r="H20" s="189"/>
      <c r="I20" s="190"/>
      <c r="J20" s="45"/>
    </row>
    <row r="21" spans="1:10" ht="27" customHeight="1">
      <c r="A21" s="188"/>
      <c r="B21" s="189"/>
      <c r="C21" s="189"/>
      <c r="D21" s="189"/>
      <c r="E21" s="189"/>
      <c r="F21" s="189"/>
      <c r="G21" s="189"/>
      <c r="H21" s="189"/>
      <c r="I21" s="190"/>
      <c r="J21" s="45"/>
    </row>
    <row r="22" spans="1:10" ht="27" customHeight="1">
      <c r="A22" s="188"/>
      <c r="B22" s="189"/>
      <c r="C22" s="189"/>
      <c r="D22" s="189"/>
      <c r="E22" s="189"/>
      <c r="F22" s="189"/>
      <c r="G22" s="189"/>
      <c r="H22" s="189"/>
      <c r="I22" s="190"/>
      <c r="J22" s="45"/>
    </row>
    <row r="23" spans="1:10" ht="27" customHeight="1">
      <c r="A23" s="188"/>
      <c r="B23" s="189"/>
      <c r="C23" s="189"/>
      <c r="D23" s="189"/>
      <c r="E23" s="189"/>
      <c r="F23" s="189"/>
      <c r="G23" s="189"/>
      <c r="H23" s="189"/>
      <c r="I23" s="190"/>
      <c r="J23" s="45"/>
    </row>
    <row r="24" spans="1:10" ht="27" customHeight="1">
      <c r="A24" s="188"/>
      <c r="B24" s="189"/>
      <c r="C24" s="189"/>
      <c r="D24" s="189"/>
      <c r="E24" s="189"/>
      <c r="F24" s="189"/>
      <c r="G24" s="189"/>
      <c r="H24" s="189"/>
      <c r="I24" s="190"/>
      <c r="J24" s="45"/>
    </row>
    <row r="25" spans="1:10" ht="27" customHeight="1">
      <c r="A25" s="188"/>
      <c r="B25" s="189"/>
      <c r="C25" s="189"/>
      <c r="D25" s="189"/>
      <c r="E25" s="189"/>
      <c r="F25" s="189"/>
      <c r="G25" s="189"/>
      <c r="H25" s="189"/>
      <c r="I25" s="190"/>
      <c r="J25" s="45"/>
    </row>
    <row r="26" spans="1:10" ht="27" customHeight="1">
      <c r="A26" s="188"/>
      <c r="B26" s="189"/>
      <c r="C26" s="189"/>
      <c r="D26" s="189"/>
      <c r="E26" s="189"/>
      <c r="F26" s="189"/>
      <c r="G26" s="189"/>
      <c r="H26" s="189"/>
      <c r="I26" s="190"/>
      <c r="J26" s="45"/>
    </row>
    <row r="27" spans="1:10" ht="27" customHeight="1">
      <c r="A27" s="188"/>
      <c r="B27" s="189"/>
      <c r="C27" s="189"/>
      <c r="D27" s="189"/>
      <c r="E27" s="189"/>
      <c r="F27" s="189"/>
      <c r="G27" s="189"/>
      <c r="H27" s="189"/>
      <c r="I27" s="190"/>
      <c r="J27" s="45"/>
    </row>
    <row r="28" spans="1:10" ht="27" customHeight="1">
      <c r="A28" s="188"/>
      <c r="B28" s="189"/>
      <c r="C28" s="189"/>
      <c r="D28" s="189"/>
      <c r="E28" s="189"/>
      <c r="F28" s="189"/>
      <c r="G28" s="189"/>
      <c r="H28" s="189"/>
      <c r="I28" s="190"/>
      <c r="J28" s="45"/>
    </row>
    <row r="29" spans="1:10" ht="27" customHeight="1">
      <c r="A29" s="188"/>
      <c r="B29" s="189"/>
      <c r="C29" s="189"/>
      <c r="D29" s="189"/>
      <c r="E29" s="189"/>
      <c r="F29" s="189"/>
      <c r="G29" s="189"/>
      <c r="H29" s="189"/>
      <c r="I29" s="190"/>
      <c r="J29" s="45"/>
    </row>
    <row r="30" spans="1:10" ht="27" customHeight="1">
      <c r="A30" s="188"/>
      <c r="B30" s="189"/>
      <c r="C30" s="189"/>
      <c r="D30" s="189"/>
      <c r="E30" s="189"/>
      <c r="F30" s="189"/>
      <c r="G30" s="189"/>
      <c r="H30" s="189"/>
      <c r="I30" s="190"/>
      <c r="J30" s="45"/>
    </row>
    <row r="31" spans="1:10" ht="27" customHeight="1">
      <c r="A31" s="188"/>
      <c r="B31" s="189"/>
      <c r="C31" s="189"/>
      <c r="D31" s="189"/>
      <c r="E31" s="189"/>
      <c r="F31" s="189"/>
      <c r="G31" s="189"/>
      <c r="H31" s="189"/>
      <c r="I31" s="190"/>
      <c r="J31" s="45"/>
    </row>
    <row r="32" spans="1:10" ht="27" customHeight="1">
      <c r="A32" s="188"/>
      <c r="B32" s="189"/>
      <c r="C32" s="189"/>
      <c r="D32" s="189"/>
      <c r="E32" s="189"/>
      <c r="F32" s="189"/>
      <c r="G32" s="189"/>
      <c r="H32" s="189"/>
      <c r="I32" s="190"/>
      <c r="J32" s="45"/>
    </row>
    <row r="33" spans="1:10" ht="27" customHeight="1">
      <c r="A33" s="188"/>
      <c r="B33" s="189"/>
      <c r="C33" s="189"/>
      <c r="D33" s="189"/>
      <c r="E33" s="189"/>
      <c r="F33" s="189"/>
      <c r="G33" s="189"/>
      <c r="H33" s="189"/>
      <c r="I33" s="190"/>
      <c r="J33" s="45"/>
    </row>
    <row r="34" spans="1:10" ht="27" customHeight="1">
      <c r="A34" s="188"/>
      <c r="B34" s="189"/>
      <c r="C34" s="189"/>
      <c r="D34" s="189"/>
      <c r="E34" s="189"/>
      <c r="F34" s="189"/>
      <c r="G34" s="189"/>
      <c r="H34" s="189"/>
      <c r="I34" s="190"/>
      <c r="J34" s="45"/>
    </row>
    <row r="35" spans="1:10" ht="27" customHeight="1">
      <c r="A35" s="188"/>
      <c r="B35" s="189"/>
      <c r="C35" s="189"/>
      <c r="D35" s="189"/>
      <c r="E35" s="189"/>
      <c r="F35" s="189"/>
      <c r="G35" s="189"/>
      <c r="H35" s="189"/>
      <c r="I35" s="190"/>
      <c r="J35" s="45"/>
    </row>
    <row r="36" spans="1:10" ht="229.15" customHeight="1">
      <c r="A36" s="188"/>
      <c r="B36" s="189"/>
      <c r="C36" s="189"/>
      <c r="D36" s="189"/>
      <c r="E36" s="189"/>
      <c r="F36" s="189"/>
      <c r="G36" s="189"/>
      <c r="H36" s="189"/>
      <c r="I36" s="190"/>
      <c r="J36" s="45"/>
    </row>
    <row r="37" spans="1:10" ht="27" customHeight="1">
      <c r="A37" s="169"/>
      <c r="B37" s="191"/>
      <c r="C37" s="191"/>
      <c r="D37" s="191"/>
      <c r="E37" s="191"/>
      <c r="F37" s="191"/>
      <c r="G37" s="191"/>
      <c r="H37" s="191"/>
      <c r="I37" s="192"/>
      <c r="J37" s="45"/>
    </row>
  </sheetData>
  <sheetProtection sheet="1" objects="1" scenarios="1"/>
  <mergeCells count="9">
    <mergeCell ref="A17:I17"/>
    <mergeCell ref="A18:I37"/>
    <mergeCell ref="A2:C3"/>
    <mergeCell ref="E2:F2"/>
    <mergeCell ref="G2:I2"/>
    <mergeCell ref="E3:F3"/>
    <mergeCell ref="G3:I4"/>
    <mergeCell ref="A4:C4"/>
    <mergeCell ref="D4:F4"/>
  </mergeCells>
  <phoneticPr fontId="3"/>
  <conditionalFormatting sqref="I7:I9">
    <cfRule type="cellIs" dxfId="8" priority="1" operator="greaterThan">
      <formula>20000</formula>
    </cfRule>
  </conditionalFormatting>
  <pageMargins left="0.7" right="0.7" top="0.75" bottom="0.75" header="0.3" footer="0.3"/>
  <pageSetup paperSize="9" scale="72" orientation="portrait" r:id="rId1"/>
  <headerFooter>
    <oddHeader>&amp;R（借入申請者）&amp;F</oddHeader>
  </headerFooter>
  <drawing r:id="rId2"/>
  <legacyDrawing r:id="rId3"/>
  <extLst>
    <ext xmlns:x14="http://schemas.microsoft.com/office/spreadsheetml/2009/9/main" uri="{CCE6A557-97BC-4b89-ADB6-D9C93CAAB3DF}">
      <x14:dataValidations xmlns:xm="http://schemas.microsoft.com/office/excel/2006/main" count="3">
        <x14:dataValidation type="list" allowBlank="1" showInputMessage="1" showErrorMessage="1" xr:uid="{C9CCDC79-06AE-4A80-B6D8-B61DCFEE28B5}">
          <x14:formula1>
            <xm:f>リスト!$C$24:$F$24</xm:f>
          </x14:formula1>
          <xm:sqref>D10:D16</xm:sqref>
        </x14:dataValidation>
        <x14:dataValidation type="list" allowBlank="1" showInputMessage="1" showErrorMessage="1" xr:uid="{245FDDB1-D49E-4463-AC63-3B1B436647B1}">
          <x14:formula1>
            <xm:f>リスト!$C$27:$E$27</xm:f>
          </x14:formula1>
          <xm:sqref>D7:D9</xm:sqref>
        </x14:dataValidation>
        <x14:dataValidation type="date" allowBlank="1" showInputMessage="1" showErrorMessage="1" xr:uid="{DA8658C3-00C8-4717-ACCE-09D9B4C1639E}">
          <x14:formula1>
            <xm:f>合計!$F$40</xm:f>
          </x14:formula1>
          <x14:formula2>
            <xm:f>合計!$G$40</xm:f>
          </x14:formula2>
          <xm:sqref>B7:B9</xm:sqref>
        </x14:dataValidation>
      </x14:dataValidations>
    </ext>
  </extLst>
</worksheet>
</file>

<file path=xl/worksheets/sheet2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CAD2EE6-2B17-45B9-907F-52579BB1FD0F}">
  <sheetPr>
    <tabColor rgb="FF0070C0"/>
    <pageSetUpPr fitToPage="1"/>
  </sheetPr>
  <dimension ref="A2:J72"/>
  <sheetViews>
    <sheetView zoomScaleNormal="100" zoomScaleSheetLayoutView="70" workbookViewId="0">
      <selection activeCell="K9" sqref="K9"/>
    </sheetView>
  </sheetViews>
  <sheetFormatPr defaultRowHeight="18.75"/>
  <cols>
    <col min="1" max="1" width="4.75" customWidth="1"/>
    <col min="3" max="3" width="16.25" customWidth="1"/>
    <col min="4" max="4" width="20.75" customWidth="1"/>
    <col min="5" max="5" width="14.375" bestFit="1" customWidth="1"/>
    <col min="8" max="8" width="9.75" bestFit="1" customWidth="1"/>
    <col min="9" max="10" width="14.5" customWidth="1"/>
  </cols>
  <sheetData>
    <row r="2" spans="1:9">
      <c r="A2" s="156" t="s">
        <v>276</v>
      </c>
      <c r="B2" s="157"/>
      <c r="C2" s="231"/>
      <c r="D2" s="28" t="s">
        <v>181</v>
      </c>
      <c r="E2" s="214" t="s">
        <v>180</v>
      </c>
      <c r="F2" s="159"/>
      <c r="G2" s="160" t="s">
        <v>182</v>
      </c>
      <c r="H2" s="160"/>
      <c r="I2" s="160"/>
    </row>
    <row r="3" spans="1:9" ht="36" customHeight="1" thickBot="1">
      <c r="A3" s="232"/>
      <c r="B3" s="233"/>
      <c r="C3" s="234"/>
      <c r="D3" s="82">
        <f>MIN(E4,E3)</f>
        <v>0</v>
      </c>
      <c r="E3" s="215">
        <f>SUM(I7:I35)</f>
        <v>0</v>
      </c>
      <c r="F3" s="162"/>
      <c r="G3" s="163" t="s">
        <v>188</v>
      </c>
      <c r="H3" s="164"/>
      <c r="I3" s="164"/>
    </row>
    <row r="4" spans="1:9" ht="20.25" thickTop="1" thickBot="1">
      <c r="A4" s="240" t="s">
        <v>186</v>
      </c>
      <c r="B4" s="241"/>
      <c r="C4" s="130">
        <f>合計!G38</f>
        <v>0</v>
      </c>
      <c r="D4" s="37" t="s">
        <v>187</v>
      </c>
      <c r="E4" s="242">
        <f>30000*C4</f>
        <v>0</v>
      </c>
      <c r="F4" s="243"/>
      <c r="G4" s="165"/>
      <c r="H4" s="165"/>
      <c r="I4" s="165"/>
    </row>
    <row r="5" spans="1:9" ht="20.25" thickTop="1" thickBot="1">
      <c r="A5" t="s">
        <v>293</v>
      </c>
    </row>
    <row r="6" spans="1:9" ht="24.75" thickTop="1">
      <c r="A6" s="26" t="s">
        <v>169</v>
      </c>
      <c r="B6" s="26" t="s">
        <v>172</v>
      </c>
      <c r="C6" s="26" t="s">
        <v>170</v>
      </c>
      <c r="D6" s="26" t="s">
        <v>171</v>
      </c>
      <c r="E6" s="26" t="s">
        <v>174</v>
      </c>
      <c r="F6" s="26" t="s">
        <v>173</v>
      </c>
      <c r="G6" s="26" t="s">
        <v>177</v>
      </c>
      <c r="H6" s="36" t="s">
        <v>176</v>
      </c>
      <c r="I6" s="41" t="s">
        <v>194</v>
      </c>
    </row>
    <row r="7" spans="1:9" ht="27" customHeight="1">
      <c r="A7" s="25">
        <v>1</v>
      </c>
      <c r="B7" s="54"/>
      <c r="C7" s="55"/>
      <c r="D7" s="55"/>
      <c r="E7" s="53"/>
      <c r="F7" s="53"/>
      <c r="G7" s="29">
        <f t="shared" ref="G7" si="0">E7*F7</f>
        <v>0</v>
      </c>
      <c r="H7" s="40">
        <f>G7*0.1</f>
        <v>0</v>
      </c>
      <c r="I7" s="90">
        <f>G7+H7</f>
        <v>0</v>
      </c>
    </row>
    <row r="8" spans="1:9" ht="27" customHeight="1">
      <c r="A8" s="25">
        <v>2</v>
      </c>
      <c r="B8" s="54"/>
      <c r="C8" s="55"/>
      <c r="D8" s="55"/>
      <c r="E8" s="53"/>
      <c r="F8" s="53"/>
      <c r="G8" s="29">
        <f t="shared" ref="G8" si="1">E8*F8</f>
        <v>0</v>
      </c>
      <c r="H8" s="40">
        <f t="shared" ref="H8:H35" si="2">G8*0.1</f>
        <v>0</v>
      </c>
      <c r="I8" s="90">
        <f t="shared" ref="I8:I35" si="3">G8+H8</f>
        <v>0</v>
      </c>
    </row>
    <row r="9" spans="1:9" ht="27" customHeight="1">
      <c r="A9" s="25">
        <v>3</v>
      </c>
      <c r="B9" s="54"/>
      <c r="C9" s="55"/>
      <c r="D9" s="55"/>
      <c r="E9" s="53"/>
      <c r="F9" s="53"/>
      <c r="G9" s="29">
        <f t="shared" ref="G9:G35" si="4">E9*F9</f>
        <v>0</v>
      </c>
      <c r="H9" s="40">
        <f t="shared" si="2"/>
        <v>0</v>
      </c>
      <c r="I9" s="90">
        <f t="shared" si="3"/>
        <v>0</v>
      </c>
    </row>
    <row r="10" spans="1:9" ht="27" customHeight="1">
      <c r="A10" s="25">
        <v>4</v>
      </c>
      <c r="B10" s="54"/>
      <c r="C10" s="55"/>
      <c r="D10" s="55"/>
      <c r="E10" s="53"/>
      <c r="F10" s="53"/>
      <c r="G10" s="29">
        <f t="shared" si="4"/>
        <v>0</v>
      </c>
      <c r="H10" s="40">
        <f t="shared" si="2"/>
        <v>0</v>
      </c>
      <c r="I10" s="90">
        <f t="shared" si="3"/>
        <v>0</v>
      </c>
    </row>
    <row r="11" spans="1:9" ht="27" customHeight="1">
      <c r="A11" s="25">
        <v>5</v>
      </c>
      <c r="B11" s="54"/>
      <c r="C11" s="55"/>
      <c r="D11" s="55"/>
      <c r="E11" s="53"/>
      <c r="F11" s="53"/>
      <c r="G11" s="29">
        <f t="shared" si="4"/>
        <v>0</v>
      </c>
      <c r="H11" s="40">
        <f t="shared" si="2"/>
        <v>0</v>
      </c>
      <c r="I11" s="90">
        <f t="shared" si="3"/>
        <v>0</v>
      </c>
    </row>
    <row r="12" spans="1:9" ht="27" customHeight="1">
      <c r="A12" s="25">
        <v>6</v>
      </c>
      <c r="B12" s="54"/>
      <c r="C12" s="55"/>
      <c r="D12" s="55"/>
      <c r="E12" s="53"/>
      <c r="F12" s="53"/>
      <c r="G12" s="29">
        <f t="shared" si="4"/>
        <v>0</v>
      </c>
      <c r="H12" s="40">
        <f t="shared" si="2"/>
        <v>0</v>
      </c>
      <c r="I12" s="90">
        <f>G12</f>
        <v>0</v>
      </c>
    </row>
    <row r="13" spans="1:9" ht="27" customHeight="1">
      <c r="A13" s="25">
        <v>7</v>
      </c>
      <c r="B13" s="54"/>
      <c r="C13" s="55"/>
      <c r="D13" s="55"/>
      <c r="E13" s="53"/>
      <c r="F13" s="53"/>
      <c r="G13" s="29">
        <f t="shared" si="4"/>
        <v>0</v>
      </c>
      <c r="H13" s="40">
        <f t="shared" si="2"/>
        <v>0</v>
      </c>
      <c r="I13" s="90">
        <f t="shared" si="3"/>
        <v>0</v>
      </c>
    </row>
    <row r="14" spans="1:9" ht="27" customHeight="1">
      <c r="A14" s="25">
        <v>8</v>
      </c>
      <c r="B14" s="54"/>
      <c r="C14" s="55"/>
      <c r="D14" s="55"/>
      <c r="E14" s="53"/>
      <c r="F14" s="53"/>
      <c r="G14" s="29">
        <f t="shared" si="4"/>
        <v>0</v>
      </c>
      <c r="H14" s="40">
        <f t="shared" si="2"/>
        <v>0</v>
      </c>
      <c r="I14" s="90">
        <f t="shared" si="3"/>
        <v>0</v>
      </c>
    </row>
    <row r="15" spans="1:9" ht="27" customHeight="1">
      <c r="A15" s="25">
        <v>9</v>
      </c>
      <c r="B15" s="54"/>
      <c r="C15" s="55"/>
      <c r="D15" s="55"/>
      <c r="E15" s="53"/>
      <c r="F15" s="53"/>
      <c r="G15" s="29">
        <f t="shared" si="4"/>
        <v>0</v>
      </c>
      <c r="H15" s="40">
        <f t="shared" si="2"/>
        <v>0</v>
      </c>
      <c r="I15" s="90">
        <f t="shared" si="3"/>
        <v>0</v>
      </c>
    </row>
    <row r="16" spans="1:9" ht="27" customHeight="1">
      <c r="A16" s="25">
        <v>10</v>
      </c>
      <c r="B16" s="54"/>
      <c r="C16" s="55"/>
      <c r="D16" s="55"/>
      <c r="E16" s="53"/>
      <c r="F16" s="53"/>
      <c r="G16" s="29">
        <f t="shared" si="4"/>
        <v>0</v>
      </c>
      <c r="H16" s="40">
        <f t="shared" si="2"/>
        <v>0</v>
      </c>
      <c r="I16" s="90">
        <f t="shared" si="3"/>
        <v>0</v>
      </c>
    </row>
    <row r="17" spans="1:9" ht="27" customHeight="1">
      <c r="A17" s="25">
        <v>11</v>
      </c>
      <c r="B17" s="54"/>
      <c r="C17" s="55"/>
      <c r="D17" s="55"/>
      <c r="E17" s="53"/>
      <c r="F17" s="53"/>
      <c r="G17" s="29">
        <f t="shared" si="4"/>
        <v>0</v>
      </c>
      <c r="H17" s="40">
        <f t="shared" si="2"/>
        <v>0</v>
      </c>
      <c r="I17" s="90">
        <f t="shared" si="3"/>
        <v>0</v>
      </c>
    </row>
    <row r="18" spans="1:9" ht="27" customHeight="1">
      <c r="A18" s="25">
        <v>12</v>
      </c>
      <c r="B18" s="54"/>
      <c r="C18" s="55"/>
      <c r="D18" s="55"/>
      <c r="E18" s="53"/>
      <c r="F18" s="53"/>
      <c r="G18" s="29">
        <f t="shared" si="4"/>
        <v>0</v>
      </c>
      <c r="H18" s="40">
        <f t="shared" si="2"/>
        <v>0</v>
      </c>
      <c r="I18" s="90">
        <f t="shared" si="3"/>
        <v>0</v>
      </c>
    </row>
    <row r="19" spans="1:9" ht="27" customHeight="1">
      <c r="A19" s="25">
        <v>13</v>
      </c>
      <c r="B19" s="54"/>
      <c r="C19" s="55"/>
      <c r="D19" s="55"/>
      <c r="E19" s="53"/>
      <c r="F19" s="53"/>
      <c r="G19" s="29">
        <f t="shared" si="4"/>
        <v>0</v>
      </c>
      <c r="H19" s="40">
        <f t="shared" si="2"/>
        <v>0</v>
      </c>
      <c r="I19" s="90">
        <f t="shared" si="3"/>
        <v>0</v>
      </c>
    </row>
    <row r="20" spans="1:9" ht="27" customHeight="1">
      <c r="A20" s="25">
        <v>14</v>
      </c>
      <c r="B20" s="54"/>
      <c r="C20" s="55"/>
      <c r="D20" s="55"/>
      <c r="E20" s="53"/>
      <c r="F20" s="53"/>
      <c r="G20" s="29">
        <f t="shared" si="4"/>
        <v>0</v>
      </c>
      <c r="H20" s="40">
        <f t="shared" si="2"/>
        <v>0</v>
      </c>
      <c r="I20" s="90">
        <f t="shared" si="3"/>
        <v>0</v>
      </c>
    </row>
    <row r="21" spans="1:9" ht="27" customHeight="1">
      <c r="A21" s="25">
        <v>15</v>
      </c>
      <c r="B21" s="54"/>
      <c r="C21" s="55"/>
      <c r="D21" s="55"/>
      <c r="E21" s="53"/>
      <c r="F21" s="53"/>
      <c r="G21" s="29">
        <f t="shared" si="4"/>
        <v>0</v>
      </c>
      <c r="H21" s="40">
        <f t="shared" si="2"/>
        <v>0</v>
      </c>
      <c r="I21" s="90">
        <f t="shared" si="3"/>
        <v>0</v>
      </c>
    </row>
    <row r="22" spans="1:9" ht="27" customHeight="1">
      <c r="A22" s="25">
        <v>16</v>
      </c>
      <c r="B22" s="54"/>
      <c r="C22" s="55"/>
      <c r="D22" s="55"/>
      <c r="E22" s="53"/>
      <c r="F22" s="53"/>
      <c r="G22" s="29">
        <f t="shared" si="4"/>
        <v>0</v>
      </c>
      <c r="H22" s="40">
        <f t="shared" si="2"/>
        <v>0</v>
      </c>
      <c r="I22" s="90">
        <f t="shared" si="3"/>
        <v>0</v>
      </c>
    </row>
    <row r="23" spans="1:9" ht="27" customHeight="1">
      <c r="A23" s="25">
        <v>17</v>
      </c>
      <c r="B23" s="54"/>
      <c r="C23" s="55"/>
      <c r="D23" s="55"/>
      <c r="E23" s="53"/>
      <c r="F23" s="53"/>
      <c r="G23" s="29">
        <f t="shared" si="4"/>
        <v>0</v>
      </c>
      <c r="H23" s="40">
        <f t="shared" si="2"/>
        <v>0</v>
      </c>
      <c r="I23" s="90">
        <f t="shared" si="3"/>
        <v>0</v>
      </c>
    </row>
    <row r="24" spans="1:9" ht="27" customHeight="1">
      <c r="A24" s="25">
        <v>18</v>
      </c>
      <c r="B24" s="54"/>
      <c r="C24" s="55"/>
      <c r="D24" s="55"/>
      <c r="E24" s="53"/>
      <c r="F24" s="53"/>
      <c r="G24" s="29">
        <f t="shared" si="4"/>
        <v>0</v>
      </c>
      <c r="H24" s="40">
        <f t="shared" si="2"/>
        <v>0</v>
      </c>
      <c r="I24" s="90">
        <f t="shared" si="3"/>
        <v>0</v>
      </c>
    </row>
    <row r="25" spans="1:9" ht="27" customHeight="1">
      <c r="A25" s="25">
        <v>19</v>
      </c>
      <c r="B25" s="54"/>
      <c r="C25" s="55"/>
      <c r="D25" s="55"/>
      <c r="E25" s="53"/>
      <c r="F25" s="53"/>
      <c r="G25" s="29">
        <f t="shared" si="4"/>
        <v>0</v>
      </c>
      <c r="H25" s="40">
        <f t="shared" si="2"/>
        <v>0</v>
      </c>
      <c r="I25" s="90">
        <f t="shared" si="3"/>
        <v>0</v>
      </c>
    </row>
    <row r="26" spans="1:9" ht="27" customHeight="1">
      <c r="A26" s="25">
        <v>20</v>
      </c>
      <c r="B26" s="54"/>
      <c r="C26" s="55"/>
      <c r="D26" s="55"/>
      <c r="E26" s="53"/>
      <c r="F26" s="53"/>
      <c r="G26" s="29">
        <f t="shared" si="4"/>
        <v>0</v>
      </c>
      <c r="H26" s="40">
        <f t="shared" si="2"/>
        <v>0</v>
      </c>
      <c r="I26" s="90">
        <f t="shared" si="3"/>
        <v>0</v>
      </c>
    </row>
    <row r="27" spans="1:9" ht="27" customHeight="1">
      <c r="A27" s="25">
        <v>21</v>
      </c>
      <c r="B27" s="54"/>
      <c r="C27" s="55"/>
      <c r="D27" s="55"/>
      <c r="E27" s="53"/>
      <c r="F27" s="53"/>
      <c r="G27" s="29">
        <f t="shared" si="4"/>
        <v>0</v>
      </c>
      <c r="H27" s="40">
        <f t="shared" si="2"/>
        <v>0</v>
      </c>
      <c r="I27" s="90">
        <f t="shared" si="3"/>
        <v>0</v>
      </c>
    </row>
    <row r="28" spans="1:9" ht="27" customHeight="1">
      <c r="A28" s="25">
        <v>22</v>
      </c>
      <c r="B28" s="54"/>
      <c r="C28" s="55"/>
      <c r="D28" s="55"/>
      <c r="E28" s="53"/>
      <c r="F28" s="53"/>
      <c r="G28" s="29">
        <f t="shared" si="4"/>
        <v>0</v>
      </c>
      <c r="H28" s="40">
        <f t="shared" si="2"/>
        <v>0</v>
      </c>
      <c r="I28" s="90">
        <f t="shared" si="3"/>
        <v>0</v>
      </c>
    </row>
    <row r="29" spans="1:9" ht="27" customHeight="1">
      <c r="A29" s="25">
        <v>23</v>
      </c>
      <c r="B29" s="54"/>
      <c r="C29" s="55"/>
      <c r="D29" s="55"/>
      <c r="E29" s="53"/>
      <c r="F29" s="53"/>
      <c r="G29" s="29">
        <f t="shared" si="4"/>
        <v>0</v>
      </c>
      <c r="H29" s="40">
        <f t="shared" si="2"/>
        <v>0</v>
      </c>
      <c r="I29" s="90">
        <f t="shared" si="3"/>
        <v>0</v>
      </c>
    </row>
    <row r="30" spans="1:9" ht="27" customHeight="1">
      <c r="A30" s="25">
        <v>24</v>
      </c>
      <c r="B30" s="54"/>
      <c r="C30" s="55"/>
      <c r="D30" s="55"/>
      <c r="E30" s="53"/>
      <c r="F30" s="53"/>
      <c r="G30" s="29">
        <f t="shared" si="4"/>
        <v>0</v>
      </c>
      <c r="H30" s="40">
        <f t="shared" si="2"/>
        <v>0</v>
      </c>
      <c r="I30" s="90">
        <f t="shared" si="3"/>
        <v>0</v>
      </c>
    </row>
    <row r="31" spans="1:9" ht="27" customHeight="1">
      <c r="A31" s="25">
        <v>25</v>
      </c>
      <c r="B31" s="54"/>
      <c r="C31" s="55"/>
      <c r="D31" s="55"/>
      <c r="E31" s="53"/>
      <c r="F31" s="53"/>
      <c r="G31" s="29">
        <f t="shared" si="4"/>
        <v>0</v>
      </c>
      <c r="H31" s="40">
        <f t="shared" si="2"/>
        <v>0</v>
      </c>
      <c r="I31" s="90">
        <f t="shared" si="3"/>
        <v>0</v>
      </c>
    </row>
    <row r="32" spans="1:9" ht="27" customHeight="1">
      <c r="A32" s="25">
        <v>26</v>
      </c>
      <c r="B32" s="54"/>
      <c r="C32" s="55"/>
      <c r="D32" s="55"/>
      <c r="E32" s="53"/>
      <c r="F32" s="53"/>
      <c r="G32" s="29">
        <f t="shared" si="4"/>
        <v>0</v>
      </c>
      <c r="H32" s="40">
        <f t="shared" si="2"/>
        <v>0</v>
      </c>
      <c r="I32" s="90">
        <f t="shared" si="3"/>
        <v>0</v>
      </c>
    </row>
    <row r="33" spans="1:10" ht="27" customHeight="1">
      <c r="A33" s="25">
        <v>27</v>
      </c>
      <c r="B33" s="54"/>
      <c r="C33" s="55"/>
      <c r="D33" s="55"/>
      <c r="E33" s="53"/>
      <c r="F33" s="53"/>
      <c r="G33" s="29">
        <f t="shared" si="4"/>
        <v>0</v>
      </c>
      <c r="H33" s="40">
        <f t="shared" si="2"/>
        <v>0</v>
      </c>
      <c r="I33" s="90">
        <f t="shared" si="3"/>
        <v>0</v>
      </c>
    </row>
    <row r="34" spans="1:10" ht="27" customHeight="1">
      <c r="A34" s="25">
        <v>28</v>
      </c>
      <c r="B34" s="54"/>
      <c r="C34" s="55"/>
      <c r="D34" s="55"/>
      <c r="E34" s="53"/>
      <c r="F34" s="53"/>
      <c r="G34" s="29">
        <f t="shared" si="4"/>
        <v>0</v>
      </c>
      <c r="H34" s="40">
        <f t="shared" si="2"/>
        <v>0</v>
      </c>
      <c r="I34" s="90">
        <f t="shared" si="3"/>
        <v>0</v>
      </c>
    </row>
    <row r="35" spans="1:10" ht="27" customHeight="1" thickBot="1">
      <c r="A35" s="25">
        <v>29</v>
      </c>
      <c r="B35" s="54"/>
      <c r="C35" s="55"/>
      <c r="D35" s="55"/>
      <c r="E35" s="53"/>
      <c r="F35" s="53"/>
      <c r="G35" s="29">
        <f t="shared" si="4"/>
        <v>0</v>
      </c>
      <c r="H35" s="40">
        <f t="shared" si="2"/>
        <v>0</v>
      </c>
      <c r="I35" s="92">
        <f t="shared" si="3"/>
        <v>0</v>
      </c>
    </row>
    <row r="36" spans="1:10" ht="19.149999999999999" customHeight="1" thickTop="1"/>
    <row r="37" spans="1:10" ht="27" customHeight="1">
      <c r="A37" s="153" t="s">
        <v>183</v>
      </c>
      <c r="B37" s="154"/>
      <c r="C37" s="154"/>
      <c r="D37" s="154"/>
      <c r="E37" s="154"/>
      <c r="F37" s="154"/>
      <c r="G37" s="154"/>
      <c r="H37" s="154"/>
      <c r="I37" s="155"/>
      <c r="J37" s="44"/>
    </row>
    <row r="38" spans="1:10" ht="27" customHeight="1">
      <c r="A38" s="185"/>
      <c r="B38" s="186"/>
      <c r="C38" s="186"/>
      <c r="D38" s="186"/>
      <c r="E38" s="186"/>
      <c r="F38" s="186"/>
      <c r="G38" s="186"/>
      <c r="H38" s="186"/>
      <c r="I38" s="187"/>
      <c r="J38" s="45"/>
    </row>
    <row r="39" spans="1:10" ht="27" customHeight="1">
      <c r="A39" s="188"/>
      <c r="B39" s="189"/>
      <c r="C39" s="189"/>
      <c r="D39" s="189"/>
      <c r="E39" s="189"/>
      <c r="F39" s="189"/>
      <c r="G39" s="189"/>
      <c r="H39" s="189"/>
      <c r="I39" s="190"/>
      <c r="J39" s="45"/>
    </row>
    <row r="40" spans="1:10" ht="27" customHeight="1">
      <c r="A40" s="188"/>
      <c r="B40" s="189"/>
      <c r="C40" s="189"/>
      <c r="D40" s="189"/>
      <c r="E40" s="189"/>
      <c r="F40" s="189"/>
      <c r="G40" s="189"/>
      <c r="H40" s="189"/>
      <c r="I40" s="190"/>
      <c r="J40" s="45"/>
    </row>
    <row r="41" spans="1:10" ht="27" customHeight="1">
      <c r="A41" s="188"/>
      <c r="B41" s="189"/>
      <c r="C41" s="189"/>
      <c r="D41" s="189"/>
      <c r="E41" s="189"/>
      <c r="F41" s="189"/>
      <c r="G41" s="189"/>
      <c r="H41" s="189"/>
      <c r="I41" s="190"/>
      <c r="J41" s="45"/>
    </row>
    <row r="42" spans="1:10" ht="27" customHeight="1">
      <c r="A42" s="188"/>
      <c r="B42" s="189"/>
      <c r="C42" s="189"/>
      <c r="D42" s="189"/>
      <c r="E42" s="189"/>
      <c r="F42" s="189"/>
      <c r="G42" s="189"/>
      <c r="H42" s="189"/>
      <c r="I42" s="190"/>
      <c r="J42" s="45"/>
    </row>
    <row r="43" spans="1:10" ht="27" customHeight="1">
      <c r="A43" s="188"/>
      <c r="B43" s="189"/>
      <c r="C43" s="189"/>
      <c r="D43" s="189"/>
      <c r="E43" s="189"/>
      <c r="F43" s="189"/>
      <c r="G43" s="189"/>
      <c r="H43" s="189"/>
      <c r="I43" s="190"/>
      <c r="J43" s="45"/>
    </row>
    <row r="44" spans="1:10" ht="27" customHeight="1">
      <c r="A44" s="188"/>
      <c r="B44" s="189"/>
      <c r="C44" s="189"/>
      <c r="D44" s="189"/>
      <c r="E44" s="189"/>
      <c r="F44" s="189"/>
      <c r="G44" s="189"/>
      <c r="H44" s="189"/>
      <c r="I44" s="190"/>
      <c r="J44" s="45"/>
    </row>
    <row r="45" spans="1:10" ht="27" customHeight="1">
      <c r="A45" s="188"/>
      <c r="B45" s="189"/>
      <c r="C45" s="189"/>
      <c r="D45" s="189"/>
      <c r="E45" s="189"/>
      <c r="F45" s="189"/>
      <c r="G45" s="189"/>
      <c r="H45" s="189"/>
      <c r="I45" s="190"/>
      <c r="J45" s="45"/>
    </row>
    <row r="46" spans="1:10" ht="27" customHeight="1">
      <c r="A46" s="188"/>
      <c r="B46" s="189"/>
      <c r="C46" s="189"/>
      <c r="D46" s="189"/>
      <c r="E46" s="189"/>
      <c r="F46" s="189"/>
      <c r="G46" s="189"/>
      <c r="H46" s="189"/>
      <c r="I46" s="190"/>
      <c r="J46" s="45"/>
    </row>
    <row r="47" spans="1:10" ht="27" customHeight="1">
      <c r="A47" s="188"/>
      <c r="B47" s="189"/>
      <c r="C47" s="189"/>
      <c r="D47" s="189"/>
      <c r="E47" s="189"/>
      <c r="F47" s="189"/>
      <c r="G47" s="189"/>
      <c r="H47" s="189"/>
      <c r="I47" s="190"/>
      <c r="J47" s="45"/>
    </row>
    <row r="48" spans="1:10" ht="27" customHeight="1">
      <c r="A48" s="188"/>
      <c r="B48" s="189"/>
      <c r="C48" s="189"/>
      <c r="D48" s="189"/>
      <c r="E48" s="189"/>
      <c r="F48" s="189"/>
      <c r="G48" s="189"/>
      <c r="H48" s="189"/>
      <c r="I48" s="190"/>
      <c r="J48" s="44"/>
    </row>
    <row r="49" spans="1:10" ht="27" customHeight="1">
      <c r="A49" s="188"/>
      <c r="B49" s="189"/>
      <c r="C49" s="189"/>
      <c r="D49" s="189"/>
      <c r="E49" s="189"/>
      <c r="F49" s="189"/>
      <c r="G49" s="189"/>
      <c r="H49" s="189"/>
      <c r="I49" s="190"/>
      <c r="J49" s="45"/>
    </row>
    <row r="50" spans="1:10" ht="27" customHeight="1">
      <c r="A50" s="188"/>
      <c r="B50" s="189"/>
      <c r="C50" s="189"/>
      <c r="D50" s="189"/>
      <c r="E50" s="189"/>
      <c r="F50" s="189"/>
      <c r="G50" s="189"/>
      <c r="H50" s="189"/>
      <c r="I50" s="190"/>
      <c r="J50" s="45"/>
    </row>
    <row r="51" spans="1:10" ht="27" customHeight="1">
      <c r="A51" s="188"/>
      <c r="B51" s="189"/>
      <c r="C51" s="189"/>
      <c r="D51" s="189"/>
      <c r="E51" s="189"/>
      <c r="F51" s="189"/>
      <c r="G51" s="189"/>
      <c r="H51" s="189"/>
      <c r="I51" s="190"/>
      <c r="J51" s="45"/>
    </row>
    <row r="52" spans="1:10" ht="27" customHeight="1">
      <c r="A52" s="188"/>
      <c r="B52" s="189"/>
      <c r="C52" s="189"/>
      <c r="D52" s="189"/>
      <c r="E52" s="189"/>
      <c r="F52" s="189"/>
      <c r="G52" s="189"/>
      <c r="H52" s="189"/>
      <c r="I52" s="190"/>
      <c r="J52" s="45"/>
    </row>
    <row r="53" spans="1:10" ht="27" customHeight="1">
      <c r="A53" s="188"/>
      <c r="B53" s="189"/>
      <c r="C53" s="189"/>
      <c r="D53" s="189"/>
      <c r="E53" s="189"/>
      <c r="F53" s="189"/>
      <c r="G53" s="189"/>
      <c r="H53" s="189"/>
      <c r="I53" s="190"/>
      <c r="J53" s="45"/>
    </row>
    <row r="54" spans="1:10" ht="27" customHeight="1">
      <c r="A54" s="188"/>
      <c r="B54" s="189"/>
      <c r="C54" s="189"/>
      <c r="D54" s="189"/>
      <c r="E54" s="189"/>
      <c r="F54" s="189"/>
      <c r="G54" s="189"/>
      <c r="H54" s="189"/>
      <c r="I54" s="190"/>
      <c r="J54" s="45"/>
    </row>
    <row r="55" spans="1:10" ht="27" customHeight="1">
      <c r="A55" s="188"/>
      <c r="B55" s="189"/>
      <c r="C55" s="189"/>
      <c r="D55" s="189"/>
      <c r="E55" s="189"/>
      <c r="F55" s="189"/>
      <c r="G55" s="189"/>
      <c r="H55" s="189"/>
      <c r="I55" s="190"/>
      <c r="J55" s="45"/>
    </row>
    <row r="56" spans="1:10" ht="27" customHeight="1">
      <c r="A56" s="188"/>
      <c r="B56" s="189"/>
      <c r="C56" s="189"/>
      <c r="D56" s="189"/>
      <c r="E56" s="189"/>
      <c r="F56" s="189"/>
      <c r="G56" s="189"/>
      <c r="H56" s="189"/>
      <c r="I56" s="190"/>
      <c r="J56" s="45"/>
    </row>
    <row r="57" spans="1:10" ht="27" customHeight="1">
      <c r="A57" s="188"/>
      <c r="B57" s="189"/>
      <c r="C57" s="189"/>
      <c r="D57" s="189"/>
      <c r="E57" s="189"/>
      <c r="F57" s="189"/>
      <c r="G57" s="189"/>
      <c r="H57" s="189"/>
      <c r="I57" s="190"/>
      <c r="J57" s="45"/>
    </row>
    <row r="58" spans="1:10" ht="27" customHeight="1">
      <c r="A58" s="188"/>
      <c r="B58" s="189"/>
      <c r="C58" s="189"/>
      <c r="D58" s="189"/>
      <c r="E58" s="189"/>
      <c r="F58" s="189"/>
      <c r="G58" s="189"/>
      <c r="H58" s="189"/>
      <c r="I58" s="190"/>
      <c r="J58" s="45"/>
    </row>
    <row r="59" spans="1:10" ht="27" customHeight="1">
      <c r="A59" s="188"/>
      <c r="B59" s="189"/>
      <c r="C59" s="189"/>
      <c r="D59" s="189"/>
      <c r="E59" s="189"/>
      <c r="F59" s="189"/>
      <c r="G59" s="189"/>
      <c r="H59" s="189"/>
      <c r="I59" s="190"/>
      <c r="J59" s="44"/>
    </row>
    <row r="60" spans="1:10" ht="27" customHeight="1">
      <c r="A60" s="188"/>
      <c r="B60" s="189"/>
      <c r="C60" s="189"/>
      <c r="D60" s="189"/>
      <c r="E60" s="189"/>
      <c r="F60" s="189"/>
      <c r="G60" s="189"/>
      <c r="H60" s="189"/>
      <c r="I60" s="190"/>
      <c r="J60" s="45"/>
    </row>
    <row r="61" spans="1:10" ht="27" customHeight="1">
      <c r="A61" s="188"/>
      <c r="B61" s="189"/>
      <c r="C61" s="189"/>
      <c r="D61" s="189"/>
      <c r="E61" s="189"/>
      <c r="F61" s="189"/>
      <c r="G61" s="189"/>
      <c r="H61" s="189"/>
      <c r="I61" s="190"/>
      <c r="J61" s="45"/>
    </row>
    <row r="62" spans="1:10" ht="27" customHeight="1">
      <c r="A62" s="188"/>
      <c r="B62" s="189"/>
      <c r="C62" s="189"/>
      <c r="D62" s="189"/>
      <c r="E62" s="189"/>
      <c r="F62" s="189"/>
      <c r="G62" s="189"/>
      <c r="H62" s="189"/>
      <c r="I62" s="190"/>
      <c r="J62" s="45"/>
    </row>
    <row r="63" spans="1:10" ht="27" customHeight="1">
      <c r="A63" s="188"/>
      <c r="B63" s="189"/>
      <c r="C63" s="189"/>
      <c r="D63" s="189"/>
      <c r="E63" s="189"/>
      <c r="F63" s="189"/>
      <c r="G63" s="189"/>
      <c r="H63" s="189"/>
      <c r="I63" s="190"/>
      <c r="J63" s="45"/>
    </row>
    <row r="64" spans="1:10" ht="27" customHeight="1">
      <c r="A64" s="188"/>
      <c r="B64" s="189"/>
      <c r="C64" s="189"/>
      <c r="D64" s="189"/>
      <c r="E64" s="189"/>
      <c r="F64" s="189"/>
      <c r="G64" s="189"/>
      <c r="H64" s="189"/>
      <c r="I64" s="190"/>
      <c r="J64" s="45"/>
    </row>
    <row r="65" spans="1:10" ht="27" customHeight="1">
      <c r="A65" s="188"/>
      <c r="B65" s="189"/>
      <c r="C65" s="189"/>
      <c r="D65" s="189"/>
      <c r="E65" s="189"/>
      <c r="F65" s="189"/>
      <c r="G65" s="189"/>
      <c r="H65" s="189"/>
      <c r="I65" s="190"/>
      <c r="J65" s="45"/>
    </row>
    <row r="66" spans="1:10" ht="27" customHeight="1">
      <c r="A66" s="188"/>
      <c r="B66" s="189"/>
      <c r="C66" s="189"/>
      <c r="D66" s="189"/>
      <c r="E66" s="189"/>
      <c r="F66" s="189"/>
      <c r="G66" s="189"/>
      <c r="H66" s="189"/>
      <c r="I66" s="190"/>
      <c r="J66" s="45"/>
    </row>
    <row r="67" spans="1:10" ht="27" customHeight="1">
      <c r="A67" s="188"/>
      <c r="B67" s="189"/>
      <c r="C67" s="189"/>
      <c r="D67" s="189"/>
      <c r="E67" s="189"/>
      <c r="F67" s="189"/>
      <c r="G67" s="189"/>
      <c r="H67" s="189"/>
      <c r="I67" s="190"/>
      <c r="J67" s="45"/>
    </row>
    <row r="68" spans="1:10" ht="27" customHeight="1">
      <c r="A68" s="188"/>
      <c r="B68" s="189"/>
      <c r="C68" s="189"/>
      <c r="D68" s="189"/>
      <c r="E68" s="189"/>
      <c r="F68" s="189"/>
      <c r="G68" s="189"/>
      <c r="H68" s="189"/>
      <c r="I68" s="190"/>
      <c r="J68" s="45"/>
    </row>
    <row r="69" spans="1:10" ht="27" customHeight="1">
      <c r="A69" s="188"/>
      <c r="B69" s="189"/>
      <c r="C69" s="189"/>
      <c r="D69" s="189"/>
      <c r="E69" s="189"/>
      <c r="F69" s="189"/>
      <c r="G69" s="189"/>
      <c r="H69" s="189"/>
      <c r="I69" s="190"/>
      <c r="J69" s="45"/>
    </row>
    <row r="70" spans="1:10">
      <c r="A70" s="188"/>
      <c r="B70" s="189"/>
      <c r="C70" s="189"/>
      <c r="D70" s="189"/>
      <c r="E70" s="189"/>
      <c r="F70" s="189"/>
      <c r="G70" s="189"/>
      <c r="H70" s="189"/>
      <c r="I70" s="190"/>
    </row>
    <row r="71" spans="1:10">
      <c r="A71" s="188"/>
      <c r="B71" s="189"/>
      <c r="C71" s="189"/>
      <c r="D71" s="189"/>
      <c r="E71" s="189"/>
      <c r="F71" s="189"/>
      <c r="G71" s="189"/>
      <c r="H71" s="189"/>
      <c r="I71" s="190"/>
    </row>
    <row r="72" spans="1:10">
      <c r="A72" s="169"/>
      <c r="B72" s="191"/>
      <c r="C72" s="191"/>
      <c r="D72" s="191"/>
      <c r="E72" s="191"/>
      <c r="F72" s="191"/>
      <c r="G72" s="191"/>
      <c r="H72" s="191"/>
      <c r="I72" s="192"/>
    </row>
  </sheetData>
  <sheetProtection sheet="1" objects="1" scenarios="1"/>
  <mergeCells count="9">
    <mergeCell ref="A38:I72"/>
    <mergeCell ref="A2:C3"/>
    <mergeCell ref="E2:F2"/>
    <mergeCell ref="G2:I2"/>
    <mergeCell ref="E3:F3"/>
    <mergeCell ref="G3:I4"/>
    <mergeCell ref="A4:B4"/>
    <mergeCell ref="E4:F4"/>
    <mergeCell ref="A37:I37"/>
  </mergeCells>
  <phoneticPr fontId="3"/>
  <conditionalFormatting sqref="D3">
    <cfRule type="cellIs" dxfId="7" priority="2" operator="equal">
      <formula>0</formula>
    </cfRule>
  </conditionalFormatting>
  <conditionalFormatting sqref="I7:I35">
    <cfRule type="cellIs" dxfId="6" priority="1" operator="greaterThan">
      <formula>30000</formula>
    </cfRule>
  </conditionalFormatting>
  <conditionalFormatting sqref="I36">
    <cfRule type="cellIs" dxfId="5" priority="3" operator="greaterThan">
      <formula>10000</formula>
    </cfRule>
  </conditionalFormatting>
  <dataValidations count="1">
    <dataValidation type="custom" showInputMessage="1" showErrorMessage="1" errorTitle="必須項目です" error="入力をお願いします。" promptTitle="提出書類があります。" prompt="申請する未就学児数分の保育所決定通知書提出お願いします。" sqref="C4" xr:uid="{D660EAC7-0251-4EA8-B018-6F69CCAF584F}">
      <formula1>INDIRECT(ADDRESS(ROW(),COLUMN()))&lt;&gt;""</formula1>
    </dataValidation>
  </dataValidations>
  <pageMargins left="0.7" right="0.7" top="0.75" bottom="0.75" header="0.3" footer="0.3"/>
  <pageSetup paperSize="9" scale="75" fitToHeight="0" orientation="portrait" r:id="rId1"/>
  <headerFooter>
    <oddHeader>&amp;R（借入申請者）&amp;F</oddHeader>
  </headerFooter>
  <rowBreaks count="1" manualBreakCount="1">
    <brk id="36" max="8" man="1"/>
  </rowBreaks>
  <drawing r:id="rId2"/>
  <legacyDrawing r:id="rId3"/>
  <extLst>
    <ext xmlns:x14="http://schemas.microsoft.com/office/spreadsheetml/2009/9/main" uri="{CCE6A557-97BC-4b89-ADB6-D9C93CAAB3DF}">
      <x14:dataValidations xmlns:xm="http://schemas.microsoft.com/office/excel/2006/main" count="2">
        <x14:dataValidation type="list" allowBlank="1" showInputMessage="1" showErrorMessage="1" xr:uid="{92C98A4C-A3BD-418D-B60D-665AE28166BC}">
          <x14:formula1>
            <xm:f>リスト!$C$28:$H$28</xm:f>
          </x14:formula1>
          <xm:sqref>D7:D35</xm:sqref>
        </x14:dataValidation>
        <x14:dataValidation type="date" allowBlank="1" showInputMessage="1" showErrorMessage="1" xr:uid="{96EE959D-7EED-4B38-9AE0-663E2AB6DB23}">
          <x14:formula1>
            <xm:f>合計!$F$40</xm:f>
          </x14:formula1>
          <x14:formula2>
            <xm:f>合計!$G$40</xm:f>
          </x14:formula2>
          <xm:sqref>B8:B35 B7</xm:sqref>
        </x14:dataValidation>
      </x14:dataValidations>
    </ext>
  </extLst>
</worksheet>
</file>

<file path=xl/worksheets/sheet2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9DC1E53-2A75-4832-8C01-6DD76B531ABA}">
  <sheetPr>
    <tabColor rgb="FF0070C0"/>
  </sheetPr>
  <dimension ref="A1:M38"/>
  <sheetViews>
    <sheetView zoomScaleNormal="100" workbookViewId="0">
      <selection activeCell="E7" sqref="E7:F7"/>
    </sheetView>
  </sheetViews>
  <sheetFormatPr defaultRowHeight="18.75"/>
  <cols>
    <col min="1" max="1" width="4.75" customWidth="1"/>
    <col min="3" max="3" width="16.25" customWidth="1"/>
    <col min="4" max="4" width="20.75" customWidth="1"/>
    <col min="5" max="5" width="14.375" bestFit="1" customWidth="1"/>
    <col min="8" max="8" width="9.75" bestFit="1" customWidth="1"/>
    <col min="9" max="9" width="14.5" customWidth="1"/>
  </cols>
  <sheetData>
    <row r="1" spans="1:13">
      <c r="G1" s="34"/>
      <c r="H1" s="34"/>
      <c r="I1" s="34"/>
    </row>
    <row r="2" spans="1:13">
      <c r="A2" s="156" t="s">
        <v>189</v>
      </c>
      <c r="B2" s="157"/>
      <c r="C2" s="231"/>
      <c r="D2" s="28" t="s">
        <v>181</v>
      </c>
      <c r="E2" s="214" t="s">
        <v>180</v>
      </c>
      <c r="F2" s="159"/>
      <c r="G2" s="160" t="s">
        <v>182</v>
      </c>
      <c r="H2" s="160"/>
      <c r="I2" s="160"/>
    </row>
    <row r="3" spans="1:13" ht="36" customHeight="1" thickBot="1">
      <c r="A3" s="232"/>
      <c r="B3" s="233"/>
      <c r="C3" s="234"/>
      <c r="D3" s="82">
        <f>MIN(E4,E3)</f>
        <v>0</v>
      </c>
      <c r="E3" s="215">
        <f>SUM(I7:I35)</f>
        <v>0</v>
      </c>
      <c r="F3" s="162"/>
      <c r="G3" s="163" t="s">
        <v>188</v>
      </c>
      <c r="H3" s="164"/>
      <c r="I3" s="164"/>
    </row>
    <row r="4" spans="1:13" ht="20.25" thickTop="1" thickBot="1">
      <c r="A4" s="240" t="s">
        <v>186</v>
      </c>
      <c r="B4" s="241"/>
      <c r="C4" s="130">
        <f>合計!G38</f>
        <v>0</v>
      </c>
      <c r="D4" s="37" t="s">
        <v>187</v>
      </c>
      <c r="E4" s="242">
        <f>10000*C4</f>
        <v>0</v>
      </c>
      <c r="F4" s="243"/>
      <c r="G4" s="165"/>
      <c r="H4" s="165"/>
      <c r="I4" s="165"/>
    </row>
    <row r="5" spans="1:13" ht="20.25" thickTop="1" thickBot="1">
      <c r="B5" t="s">
        <v>277</v>
      </c>
    </row>
    <row r="6" spans="1:13" ht="24.75" thickTop="1">
      <c r="A6" s="26" t="s">
        <v>169</v>
      </c>
      <c r="B6" s="26" t="s">
        <v>172</v>
      </c>
      <c r="C6" s="26" t="s">
        <v>170</v>
      </c>
      <c r="D6" s="26" t="s">
        <v>171</v>
      </c>
      <c r="E6" s="26" t="s">
        <v>174</v>
      </c>
      <c r="F6" s="26" t="s">
        <v>173</v>
      </c>
      <c r="G6" s="26" t="s">
        <v>177</v>
      </c>
      <c r="H6" s="36" t="s">
        <v>176</v>
      </c>
      <c r="I6" s="41" t="s">
        <v>194</v>
      </c>
    </row>
    <row r="7" spans="1:13" ht="27" customHeight="1">
      <c r="A7" s="25">
        <v>1</v>
      </c>
      <c r="B7" s="54"/>
      <c r="C7" s="55"/>
      <c r="D7" s="55"/>
      <c r="E7" s="53"/>
      <c r="F7" s="53"/>
      <c r="G7" s="29">
        <f>E7*F7</f>
        <v>0</v>
      </c>
      <c r="H7" s="40">
        <f>G7*0.1</f>
        <v>0</v>
      </c>
      <c r="I7" s="84">
        <f>G7+H7</f>
        <v>0</v>
      </c>
    </row>
    <row r="8" spans="1:13" ht="27" customHeight="1">
      <c r="A8" s="25">
        <v>2</v>
      </c>
      <c r="B8" s="54"/>
      <c r="C8" s="55"/>
      <c r="D8" s="55"/>
      <c r="E8" s="53"/>
      <c r="F8" s="53"/>
      <c r="G8" s="29">
        <f t="shared" ref="G8:G19" si="0">E8*F8</f>
        <v>0</v>
      </c>
      <c r="H8" s="40">
        <f t="shared" ref="H8:H19" si="1">G8*0.1</f>
        <v>0</v>
      </c>
      <c r="I8" s="84">
        <f t="shared" ref="I8:I19" si="2">G8+H8</f>
        <v>0</v>
      </c>
    </row>
    <row r="9" spans="1:13" ht="27" customHeight="1">
      <c r="A9" s="25">
        <v>3</v>
      </c>
      <c r="B9" s="54"/>
      <c r="C9" s="55"/>
      <c r="D9" s="55"/>
      <c r="E9" s="53"/>
      <c r="F9" s="53"/>
      <c r="G9" s="29">
        <f t="shared" si="0"/>
        <v>0</v>
      </c>
      <c r="H9" s="40">
        <f t="shared" si="1"/>
        <v>0</v>
      </c>
      <c r="I9" s="84">
        <f t="shared" si="2"/>
        <v>0</v>
      </c>
      <c r="M9" s="128"/>
    </row>
    <row r="10" spans="1:13" ht="27" customHeight="1">
      <c r="A10" s="25">
        <v>4</v>
      </c>
      <c r="B10" s="54"/>
      <c r="C10" s="55"/>
      <c r="D10" s="55"/>
      <c r="E10" s="53"/>
      <c r="F10" s="53"/>
      <c r="G10" s="29">
        <f t="shared" si="0"/>
        <v>0</v>
      </c>
      <c r="H10" s="40">
        <f t="shared" si="1"/>
        <v>0</v>
      </c>
      <c r="I10" s="84">
        <f>G10</f>
        <v>0</v>
      </c>
      <c r="M10" s="128"/>
    </row>
    <row r="11" spans="1:13" ht="27" customHeight="1">
      <c r="A11" s="25">
        <v>5</v>
      </c>
      <c r="B11" s="54"/>
      <c r="C11" s="55"/>
      <c r="D11" s="55"/>
      <c r="E11" s="53"/>
      <c r="F11" s="53"/>
      <c r="G11" s="29">
        <f t="shared" si="0"/>
        <v>0</v>
      </c>
      <c r="H11" s="40">
        <f t="shared" si="1"/>
        <v>0</v>
      </c>
      <c r="I11" s="84">
        <f t="shared" si="2"/>
        <v>0</v>
      </c>
      <c r="M11" s="128"/>
    </row>
    <row r="12" spans="1:13" ht="27" customHeight="1">
      <c r="A12" s="25">
        <v>6</v>
      </c>
      <c r="B12" s="54"/>
      <c r="C12" s="55"/>
      <c r="D12" s="55"/>
      <c r="E12" s="53"/>
      <c r="F12" s="53"/>
      <c r="G12" s="29">
        <f t="shared" si="0"/>
        <v>0</v>
      </c>
      <c r="H12" s="40">
        <f t="shared" si="1"/>
        <v>0</v>
      </c>
      <c r="I12" s="84">
        <f t="shared" si="2"/>
        <v>0</v>
      </c>
      <c r="M12" s="128"/>
    </row>
    <row r="13" spans="1:13" ht="27" customHeight="1">
      <c r="A13" s="25">
        <v>7</v>
      </c>
      <c r="B13" s="54"/>
      <c r="C13" s="55"/>
      <c r="D13" s="55"/>
      <c r="E13" s="53"/>
      <c r="F13" s="53"/>
      <c r="G13" s="29">
        <f t="shared" si="0"/>
        <v>0</v>
      </c>
      <c r="H13" s="40">
        <f t="shared" si="1"/>
        <v>0</v>
      </c>
      <c r="I13" s="84">
        <f t="shared" si="2"/>
        <v>0</v>
      </c>
      <c r="M13" s="128"/>
    </row>
    <row r="14" spans="1:13" ht="27" customHeight="1">
      <c r="A14" s="25">
        <v>8</v>
      </c>
      <c r="B14" s="54"/>
      <c r="C14" s="55"/>
      <c r="D14" s="55"/>
      <c r="E14" s="53"/>
      <c r="F14" s="53"/>
      <c r="G14" s="29">
        <f t="shared" si="0"/>
        <v>0</v>
      </c>
      <c r="H14" s="40">
        <f t="shared" si="1"/>
        <v>0</v>
      </c>
      <c r="I14" s="84">
        <f t="shared" si="2"/>
        <v>0</v>
      </c>
      <c r="M14" s="128"/>
    </row>
    <row r="15" spans="1:13" ht="27" customHeight="1">
      <c r="A15" s="25">
        <v>9</v>
      </c>
      <c r="B15" s="54"/>
      <c r="C15" s="55"/>
      <c r="D15" s="55"/>
      <c r="E15" s="53"/>
      <c r="F15" s="53"/>
      <c r="G15" s="29">
        <f t="shared" si="0"/>
        <v>0</v>
      </c>
      <c r="H15" s="40">
        <f t="shared" si="1"/>
        <v>0</v>
      </c>
      <c r="I15" s="84">
        <f t="shared" si="2"/>
        <v>0</v>
      </c>
    </row>
    <row r="16" spans="1:13" ht="27" customHeight="1">
      <c r="A16" s="25">
        <v>10</v>
      </c>
      <c r="B16" s="54"/>
      <c r="C16" s="55"/>
      <c r="D16" s="55"/>
      <c r="E16" s="53"/>
      <c r="F16" s="53"/>
      <c r="G16" s="29">
        <f t="shared" si="0"/>
        <v>0</v>
      </c>
      <c r="H16" s="40">
        <f t="shared" si="1"/>
        <v>0</v>
      </c>
      <c r="I16" s="84">
        <f t="shared" si="2"/>
        <v>0</v>
      </c>
    </row>
    <row r="17" spans="1:9" ht="27" customHeight="1">
      <c r="A17" s="25">
        <v>11</v>
      </c>
      <c r="B17" s="54"/>
      <c r="C17" s="55"/>
      <c r="D17" s="55"/>
      <c r="E17" s="53"/>
      <c r="F17" s="53"/>
      <c r="G17" s="29">
        <f t="shared" si="0"/>
        <v>0</v>
      </c>
      <c r="H17" s="40">
        <f t="shared" si="1"/>
        <v>0</v>
      </c>
      <c r="I17" s="84">
        <f t="shared" si="2"/>
        <v>0</v>
      </c>
    </row>
    <row r="18" spans="1:9" ht="27" customHeight="1">
      <c r="A18" s="25">
        <v>12</v>
      </c>
      <c r="B18" s="54"/>
      <c r="C18" s="55"/>
      <c r="D18" s="55"/>
      <c r="E18" s="53"/>
      <c r="F18" s="53"/>
      <c r="G18" s="29">
        <f t="shared" si="0"/>
        <v>0</v>
      </c>
      <c r="H18" s="40">
        <f t="shared" si="1"/>
        <v>0</v>
      </c>
      <c r="I18" s="84">
        <f t="shared" si="2"/>
        <v>0</v>
      </c>
    </row>
    <row r="19" spans="1:9" ht="27" customHeight="1" thickBot="1">
      <c r="A19" s="25">
        <v>13</v>
      </c>
      <c r="B19" s="54"/>
      <c r="C19" s="55"/>
      <c r="D19" s="55"/>
      <c r="E19" s="53"/>
      <c r="F19" s="53"/>
      <c r="G19" s="29">
        <f t="shared" si="0"/>
        <v>0</v>
      </c>
      <c r="H19" s="40">
        <f t="shared" si="1"/>
        <v>0</v>
      </c>
      <c r="I19" s="107">
        <f t="shared" si="2"/>
        <v>0</v>
      </c>
    </row>
    <row r="20" spans="1:9" ht="27" customHeight="1" thickTop="1">
      <c r="A20" s="153" t="s">
        <v>183</v>
      </c>
      <c r="B20" s="154"/>
      <c r="C20" s="155"/>
      <c r="D20" s="153" t="s">
        <v>184</v>
      </c>
      <c r="E20" s="155"/>
      <c r="F20" s="210" t="s">
        <v>185</v>
      </c>
      <c r="G20" s="211"/>
      <c r="H20" s="211"/>
      <c r="I20" s="212"/>
    </row>
    <row r="21" spans="1:9" ht="27" customHeight="1">
      <c r="A21" s="185"/>
      <c r="B21" s="186"/>
      <c r="C21" s="186"/>
      <c r="D21" s="186"/>
      <c r="E21" s="186"/>
      <c r="F21" s="186"/>
      <c r="G21" s="186"/>
      <c r="H21" s="186"/>
      <c r="I21" s="187"/>
    </row>
    <row r="22" spans="1:9" ht="27" customHeight="1">
      <c r="A22" s="188"/>
      <c r="B22" s="189"/>
      <c r="C22" s="189"/>
      <c r="D22" s="189"/>
      <c r="E22" s="189"/>
      <c r="F22" s="189"/>
      <c r="G22" s="189"/>
      <c r="H22" s="189"/>
      <c r="I22" s="190"/>
    </row>
    <row r="23" spans="1:9" ht="27" customHeight="1">
      <c r="A23" s="188"/>
      <c r="B23" s="189"/>
      <c r="C23" s="189"/>
      <c r="D23" s="189"/>
      <c r="E23" s="189"/>
      <c r="F23" s="189"/>
      <c r="G23" s="189"/>
      <c r="H23" s="189"/>
      <c r="I23" s="190"/>
    </row>
    <row r="24" spans="1:9" ht="27" customHeight="1">
      <c r="A24" s="188"/>
      <c r="B24" s="189"/>
      <c r="C24" s="189"/>
      <c r="D24" s="189"/>
      <c r="E24" s="189"/>
      <c r="F24" s="189"/>
      <c r="G24" s="189"/>
      <c r="H24" s="189"/>
      <c r="I24" s="190"/>
    </row>
    <row r="25" spans="1:9" ht="27" customHeight="1">
      <c r="A25" s="188"/>
      <c r="B25" s="189"/>
      <c r="C25" s="189"/>
      <c r="D25" s="189"/>
      <c r="E25" s="189"/>
      <c r="F25" s="189"/>
      <c r="G25" s="189"/>
      <c r="H25" s="189"/>
      <c r="I25" s="190"/>
    </row>
    <row r="26" spans="1:9" ht="27" customHeight="1">
      <c r="A26" s="188"/>
      <c r="B26" s="189"/>
      <c r="C26" s="189"/>
      <c r="D26" s="189"/>
      <c r="E26" s="189"/>
      <c r="F26" s="189"/>
      <c r="G26" s="189"/>
      <c r="H26" s="189"/>
      <c r="I26" s="190"/>
    </row>
    <row r="27" spans="1:9" ht="27" customHeight="1">
      <c r="A27" s="188"/>
      <c r="B27" s="189"/>
      <c r="C27" s="189"/>
      <c r="D27" s="189"/>
      <c r="E27" s="189"/>
      <c r="F27" s="189"/>
      <c r="G27" s="189"/>
      <c r="H27" s="189"/>
      <c r="I27" s="190"/>
    </row>
    <row r="28" spans="1:9" ht="27" customHeight="1">
      <c r="A28" s="188"/>
      <c r="B28" s="189"/>
      <c r="C28" s="189"/>
      <c r="D28" s="189"/>
      <c r="E28" s="189"/>
      <c r="F28" s="189"/>
      <c r="G28" s="189"/>
      <c r="H28" s="189"/>
      <c r="I28" s="190"/>
    </row>
    <row r="29" spans="1:9" ht="27" customHeight="1">
      <c r="A29" s="188"/>
      <c r="B29" s="189"/>
      <c r="C29" s="189"/>
      <c r="D29" s="189"/>
      <c r="E29" s="189"/>
      <c r="F29" s="189"/>
      <c r="G29" s="189"/>
      <c r="H29" s="189"/>
      <c r="I29" s="190"/>
    </row>
    <row r="30" spans="1:9" ht="27" customHeight="1">
      <c r="A30" s="188"/>
      <c r="B30" s="189"/>
      <c r="C30" s="189"/>
      <c r="D30" s="189"/>
      <c r="E30" s="189"/>
      <c r="F30" s="189"/>
      <c r="G30" s="189"/>
      <c r="H30" s="189"/>
      <c r="I30" s="190"/>
    </row>
    <row r="31" spans="1:9" ht="27" customHeight="1">
      <c r="A31" s="188"/>
      <c r="B31" s="189"/>
      <c r="C31" s="189"/>
      <c r="D31" s="189"/>
      <c r="E31" s="189"/>
      <c r="F31" s="189"/>
      <c r="G31" s="189"/>
      <c r="H31" s="189"/>
      <c r="I31" s="190"/>
    </row>
    <row r="32" spans="1:9" ht="27" customHeight="1">
      <c r="A32" s="188"/>
      <c r="B32" s="189"/>
      <c r="C32" s="189"/>
      <c r="D32" s="189"/>
      <c r="E32" s="189"/>
      <c r="F32" s="189"/>
      <c r="G32" s="189"/>
      <c r="H32" s="189"/>
      <c r="I32" s="190"/>
    </row>
    <row r="33" spans="1:9" ht="27" customHeight="1">
      <c r="A33" s="188"/>
      <c r="B33" s="189"/>
      <c r="C33" s="189"/>
      <c r="D33" s="189"/>
      <c r="E33" s="189"/>
      <c r="F33" s="189"/>
      <c r="G33" s="189"/>
      <c r="H33" s="189"/>
      <c r="I33" s="190"/>
    </row>
    <row r="34" spans="1:9" ht="27" customHeight="1">
      <c r="A34" s="188"/>
      <c r="B34" s="189"/>
      <c r="C34" s="189"/>
      <c r="D34" s="189"/>
      <c r="E34" s="189"/>
      <c r="F34" s="189"/>
      <c r="G34" s="189"/>
      <c r="H34" s="189"/>
      <c r="I34" s="190"/>
    </row>
    <row r="35" spans="1:9" ht="27" customHeight="1">
      <c r="A35" s="188"/>
      <c r="B35" s="189"/>
      <c r="C35" s="189"/>
      <c r="D35" s="189"/>
      <c r="E35" s="189"/>
      <c r="F35" s="189"/>
      <c r="G35" s="189"/>
      <c r="H35" s="189"/>
      <c r="I35" s="190"/>
    </row>
    <row r="36" spans="1:9">
      <c r="A36" s="188"/>
      <c r="B36" s="189"/>
      <c r="C36" s="189"/>
      <c r="D36" s="189"/>
      <c r="E36" s="189"/>
      <c r="F36" s="189"/>
      <c r="G36" s="189"/>
      <c r="H36" s="189"/>
      <c r="I36" s="190"/>
    </row>
    <row r="37" spans="1:9">
      <c r="A37" s="188"/>
      <c r="B37" s="189"/>
      <c r="C37" s="189"/>
      <c r="D37" s="189"/>
      <c r="E37" s="189"/>
      <c r="F37" s="189"/>
      <c r="G37" s="189"/>
      <c r="H37" s="189"/>
      <c r="I37" s="190"/>
    </row>
    <row r="38" spans="1:9">
      <c r="A38" s="169"/>
      <c r="B38" s="191"/>
      <c r="C38" s="191"/>
      <c r="D38" s="191"/>
      <c r="E38" s="191"/>
      <c r="F38" s="191"/>
      <c r="G38" s="191"/>
      <c r="H38" s="191"/>
      <c r="I38" s="192"/>
    </row>
  </sheetData>
  <sheetProtection sheet="1" objects="1" scenarios="1"/>
  <mergeCells count="11">
    <mergeCell ref="A21:I38"/>
    <mergeCell ref="G3:I4"/>
    <mergeCell ref="A4:B4"/>
    <mergeCell ref="E4:F4"/>
    <mergeCell ref="A20:C20"/>
    <mergeCell ref="D20:E20"/>
    <mergeCell ref="F20:I20"/>
    <mergeCell ref="A2:C3"/>
    <mergeCell ref="E2:F2"/>
    <mergeCell ref="G2:I2"/>
    <mergeCell ref="E3:F3"/>
  </mergeCells>
  <phoneticPr fontId="3"/>
  <conditionalFormatting sqref="D3">
    <cfRule type="cellIs" dxfId="4" priority="2" operator="equal">
      <formula>0</formula>
    </cfRule>
  </conditionalFormatting>
  <conditionalFormatting sqref="I7:I19">
    <cfRule type="cellIs" dxfId="3" priority="1" operator="greaterThan">
      <formula>10000</formula>
    </cfRule>
  </conditionalFormatting>
  <dataValidations count="2">
    <dataValidation type="custom" showInputMessage="1" showErrorMessage="1" promptTitle="提出書類があります。" prompt="申請する未就学児数分の保育所決定通知書提出お願いします。" sqref="C4" xr:uid="{259B59BF-AB56-4ECF-841F-8EE765100781}">
      <formula1>INDIRECT(ADDRESS(ROW(),COLUMN()))&lt;&gt;""</formula1>
    </dataValidation>
    <dataValidation allowBlank="1" showInputMessage="1" showErrorMessage="1" errorTitle="必須項目です" error="入力をお願いします。" sqref="C9" xr:uid="{1C6D862E-CF9B-4FE6-9F32-BD091329EBBF}"/>
  </dataValidations>
  <pageMargins left="0.7" right="0.7" top="0.75" bottom="0.75" header="0.3" footer="0.3"/>
  <pageSetup paperSize="9" scale="72" orientation="portrait" r:id="rId1"/>
  <headerFooter>
    <oddHeader>&amp;R（借入申請者）&amp;F</oddHeader>
  </headerFooter>
  <drawing r:id="rId2"/>
  <legacyDrawing r:id="rId3"/>
  <extLst>
    <ext xmlns:x14="http://schemas.microsoft.com/office/spreadsheetml/2009/9/main" uri="{CCE6A557-97BC-4b89-ADB6-D9C93CAAB3DF}">
      <x14:dataValidations xmlns:xm="http://schemas.microsoft.com/office/excel/2006/main" count="3">
        <x14:dataValidation type="list" allowBlank="1" showInputMessage="1" showErrorMessage="1" xr:uid="{FCB2583D-9C3C-42E8-BCA8-008B010EFA04}">
          <x14:formula1>
            <xm:f>リスト!$C$29:$F$29</xm:f>
          </x14:formula1>
          <xm:sqref>D7:D19</xm:sqref>
        </x14:dataValidation>
        <x14:dataValidation type="date" allowBlank="1" showInputMessage="1" showErrorMessage="1" xr:uid="{AE4D2B09-D1D7-4069-A7A2-783A777E630D}">
          <x14:formula1>
            <xm:f>合計!$F$40</xm:f>
          </x14:formula1>
          <x14:formula2>
            <xm:f>合計!$G$40</xm:f>
          </x14:formula2>
          <xm:sqref>B7:B19</xm:sqref>
        </x14:dataValidation>
        <x14:dataValidation type="date" allowBlank="1" showInputMessage="1" showErrorMessage="1" xr:uid="{ED44C925-6E24-4A18-9BA6-3B7F4248FF6F}">
          <x14:formula1>
            <xm:f>合計!F41</xm:f>
          </x14:formula1>
          <x14:formula2>
            <xm:f>合計!G41</xm:f>
          </x14:formula2>
          <xm:sqref>M9:M14</xm:sqref>
        </x14:dataValidation>
      </x14:dataValidations>
    </ext>
  </extLst>
</worksheet>
</file>

<file path=xl/worksheets/sheet2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3715D38-2200-412C-9B66-D6B04581EA26}">
  <sheetPr>
    <tabColor rgb="FF0070C0"/>
  </sheetPr>
  <dimension ref="A1:J87"/>
  <sheetViews>
    <sheetView zoomScaleNormal="100" workbookViewId="0">
      <selection activeCell="E7" sqref="E7:F19"/>
    </sheetView>
  </sheetViews>
  <sheetFormatPr defaultRowHeight="18.75"/>
  <cols>
    <col min="1" max="1" width="4.75" customWidth="1"/>
    <col min="3" max="3" width="16.25" customWidth="1"/>
    <col min="4" max="4" width="20.75" customWidth="1"/>
    <col min="5" max="5" width="14.375" bestFit="1" customWidth="1"/>
    <col min="8" max="8" width="9.75" bestFit="1" customWidth="1"/>
    <col min="9" max="9" width="14.5" customWidth="1"/>
  </cols>
  <sheetData>
    <row r="1" spans="1:9">
      <c r="G1" s="34"/>
      <c r="H1" s="34"/>
      <c r="I1" s="34"/>
    </row>
    <row r="2" spans="1:9">
      <c r="A2" s="156" t="s">
        <v>215</v>
      </c>
      <c r="B2" s="157"/>
      <c r="C2" s="231"/>
      <c r="D2" s="28" t="s">
        <v>181</v>
      </c>
      <c r="E2" s="214" t="s">
        <v>180</v>
      </c>
      <c r="F2" s="159"/>
      <c r="G2" s="160" t="s">
        <v>182</v>
      </c>
      <c r="H2" s="160"/>
      <c r="I2" s="160"/>
    </row>
    <row r="3" spans="1:9" ht="36" customHeight="1" thickBot="1">
      <c r="A3" s="232"/>
      <c r="B3" s="233"/>
      <c r="C3" s="234"/>
      <c r="D3" s="82">
        <f>MIN(E4,E3)</f>
        <v>0</v>
      </c>
      <c r="E3" s="215">
        <f>SUM(I7:I35)</f>
        <v>0</v>
      </c>
      <c r="F3" s="162"/>
      <c r="G3" s="163" t="s">
        <v>188</v>
      </c>
      <c r="H3" s="164"/>
      <c r="I3" s="164"/>
    </row>
    <row r="4" spans="1:9" ht="20.25" thickTop="1" thickBot="1">
      <c r="A4" s="240" t="s">
        <v>186</v>
      </c>
      <c r="B4" s="241"/>
      <c r="C4" s="130">
        <f>合計!G38</f>
        <v>0</v>
      </c>
      <c r="D4" s="37" t="s">
        <v>187</v>
      </c>
      <c r="E4" s="242">
        <f>10000*C4</f>
        <v>0</v>
      </c>
      <c r="F4" s="243"/>
      <c r="G4" s="165"/>
      <c r="H4" s="165"/>
      <c r="I4" s="165"/>
    </row>
    <row r="5" spans="1:9" ht="20.25" thickTop="1" thickBot="1">
      <c r="A5" t="s">
        <v>278</v>
      </c>
    </row>
    <row r="6" spans="1:9" ht="24.75" thickTop="1">
      <c r="A6" s="26" t="s">
        <v>169</v>
      </c>
      <c r="B6" s="26" t="s">
        <v>172</v>
      </c>
      <c r="C6" s="26" t="s">
        <v>170</v>
      </c>
      <c r="D6" s="26" t="s">
        <v>171</v>
      </c>
      <c r="E6" s="26" t="s">
        <v>174</v>
      </c>
      <c r="F6" s="26" t="s">
        <v>173</v>
      </c>
      <c r="G6" s="26" t="s">
        <v>177</v>
      </c>
      <c r="H6" s="36" t="s">
        <v>176</v>
      </c>
      <c r="I6" s="41" t="s">
        <v>194</v>
      </c>
    </row>
    <row r="7" spans="1:9" ht="27" customHeight="1">
      <c r="A7" s="25">
        <v>1</v>
      </c>
      <c r="B7" s="54"/>
      <c r="C7" s="55"/>
      <c r="D7" s="55"/>
      <c r="E7" s="53"/>
      <c r="F7" s="53"/>
      <c r="G7" s="29">
        <f>E7*F7</f>
        <v>0</v>
      </c>
      <c r="H7" s="40">
        <f>G7*0.1</f>
        <v>0</v>
      </c>
      <c r="I7" s="84">
        <f>G7+H7</f>
        <v>0</v>
      </c>
    </row>
    <row r="8" spans="1:9" ht="27" customHeight="1">
      <c r="A8" s="25">
        <v>2</v>
      </c>
      <c r="B8" s="54"/>
      <c r="C8" s="55"/>
      <c r="D8" s="55"/>
      <c r="E8" s="53"/>
      <c r="F8" s="53"/>
      <c r="G8" s="29">
        <f t="shared" ref="G8:G19" si="0">E8*F8</f>
        <v>0</v>
      </c>
      <c r="H8" s="40">
        <f t="shared" ref="H8:H19" si="1">G8*0.1</f>
        <v>0</v>
      </c>
      <c r="I8" s="84">
        <f t="shared" ref="I8:I19" si="2">G8+H8</f>
        <v>0</v>
      </c>
    </row>
    <row r="9" spans="1:9" ht="27" customHeight="1">
      <c r="A9" s="25">
        <v>3</v>
      </c>
      <c r="B9" s="54"/>
      <c r="C9" s="55"/>
      <c r="D9" s="55"/>
      <c r="E9" s="53"/>
      <c r="F9" s="53"/>
      <c r="G9" s="29">
        <f t="shared" si="0"/>
        <v>0</v>
      </c>
      <c r="H9" s="40">
        <f t="shared" si="1"/>
        <v>0</v>
      </c>
      <c r="I9" s="84">
        <f t="shared" si="2"/>
        <v>0</v>
      </c>
    </row>
    <row r="10" spans="1:9" ht="27" customHeight="1">
      <c r="A10" s="25">
        <v>4</v>
      </c>
      <c r="B10" s="54"/>
      <c r="C10" s="55"/>
      <c r="D10" s="55"/>
      <c r="E10" s="53"/>
      <c r="F10" s="53"/>
      <c r="G10" s="29">
        <f t="shared" si="0"/>
        <v>0</v>
      </c>
      <c r="H10" s="40">
        <f t="shared" si="1"/>
        <v>0</v>
      </c>
      <c r="I10" s="84">
        <f t="shared" si="2"/>
        <v>0</v>
      </c>
    </row>
    <row r="11" spans="1:9" ht="27" customHeight="1">
      <c r="A11" s="25">
        <v>5</v>
      </c>
      <c r="B11" s="54"/>
      <c r="C11" s="55"/>
      <c r="D11" s="55"/>
      <c r="E11" s="53"/>
      <c r="F11" s="53"/>
      <c r="G11" s="29">
        <f t="shared" si="0"/>
        <v>0</v>
      </c>
      <c r="H11" s="40">
        <f>G11*0.1</f>
        <v>0</v>
      </c>
      <c r="I11" s="84">
        <f t="shared" si="2"/>
        <v>0</v>
      </c>
    </row>
    <row r="12" spans="1:9" ht="27" customHeight="1">
      <c r="A12" s="25">
        <v>6</v>
      </c>
      <c r="B12" s="54"/>
      <c r="C12" s="55"/>
      <c r="D12" s="55"/>
      <c r="E12" s="53"/>
      <c r="F12" s="53"/>
      <c r="G12" s="29">
        <f t="shared" si="0"/>
        <v>0</v>
      </c>
      <c r="H12" s="40">
        <f t="shared" si="1"/>
        <v>0</v>
      </c>
      <c r="I12" s="84">
        <f t="shared" si="2"/>
        <v>0</v>
      </c>
    </row>
    <row r="13" spans="1:9" ht="27" customHeight="1">
      <c r="A13" s="25">
        <v>7</v>
      </c>
      <c r="B13" s="54"/>
      <c r="C13" s="55"/>
      <c r="D13" s="55"/>
      <c r="E13" s="53"/>
      <c r="F13" s="53"/>
      <c r="G13" s="29">
        <f t="shared" si="0"/>
        <v>0</v>
      </c>
      <c r="H13" s="40">
        <f t="shared" si="1"/>
        <v>0</v>
      </c>
      <c r="I13" s="84">
        <f t="shared" si="2"/>
        <v>0</v>
      </c>
    </row>
    <row r="14" spans="1:9" ht="27" customHeight="1">
      <c r="A14" s="25">
        <v>8</v>
      </c>
      <c r="B14" s="54"/>
      <c r="C14" s="55"/>
      <c r="D14" s="55"/>
      <c r="E14" s="53"/>
      <c r="F14" s="53"/>
      <c r="G14" s="29">
        <f t="shared" si="0"/>
        <v>0</v>
      </c>
      <c r="H14" s="40">
        <f t="shared" si="1"/>
        <v>0</v>
      </c>
      <c r="I14" s="84">
        <f t="shared" si="2"/>
        <v>0</v>
      </c>
    </row>
    <row r="15" spans="1:9" ht="27" customHeight="1">
      <c r="A15" s="25">
        <v>9</v>
      </c>
      <c r="B15" s="54"/>
      <c r="C15" s="55"/>
      <c r="D15" s="55"/>
      <c r="E15" s="53"/>
      <c r="F15" s="53"/>
      <c r="G15" s="29">
        <f t="shared" si="0"/>
        <v>0</v>
      </c>
      <c r="H15" s="40">
        <f t="shared" si="1"/>
        <v>0</v>
      </c>
      <c r="I15" s="84">
        <f t="shared" si="2"/>
        <v>0</v>
      </c>
    </row>
    <row r="16" spans="1:9" ht="27" customHeight="1">
      <c r="A16" s="25">
        <v>10</v>
      </c>
      <c r="B16" s="54"/>
      <c r="C16" s="55"/>
      <c r="D16" s="55"/>
      <c r="E16" s="53"/>
      <c r="F16" s="53"/>
      <c r="G16" s="29">
        <f t="shared" si="0"/>
        <v>0</v>
      </c>
      <c r="H16" s="40">
        <f t="shared" si="1"/>
        <v>0</v>
      </c>
      <c r="I16" s="84">
        <f t="shared" si="2"/>
        <v>0</v>
      </c>
    </row>
    <row r="17" spans="1:9" ht="27" customHeight="1">
      <c r="A17" s="25">
        <v>11</v>
      </c>
      <c r="B17" s="54"/>
      <c r="C17" s="55"/>
      <c r="D17" s="55"/>
      <c r="E17" s="53"/>
      <c r="F17" s="53"/>
      <c r="G17" s="29">
        <f t="shared" si="0"/>
        <v>0</v>
      </c>
      <c r="H17" s="40">
        <f t="shared" si="1"/>
        <v>0</v>
      </c>
      <c r="I17" s="84">
        <f t="shared" si="2"/>
        <v>0</v>
      </c>
    </row>
    <row r="18" spans="1:9" ht="27" customHeight="1">
      <c r="A18" s="25">
        <v>12</v>
      </c>
      <c r="B18" s="54"/>
      <c r="C18" s="55"/>
      <c r="D18" s="55"/>
      <c r="E18" s="53"/>
      <c r="F18" s="53"/>
      <c r="G18" s="29">
        <f t="shared" si="0"/>
        <v>0</v>
      </c>
      <c r="H18" s="40">
        <f t="shared" si="1"/>
        <v>0</v>
      </c>
      <c r="I18" s="84">
        <f t="shared" si="2"/>
        <v>0</v>
      </c>
    </row>
    <row r="19" spans="1:9" ht="27" customHeight="1" thickBot="1">
      <c r="A19" s="25">
        <v>13</v>
      </c>
      <c r="B19" s="54"/>
      <c r="C19" s="55"/>
      <c r="D19" s="55"/>
      <c r="E19" s="53"/>
      <c r="F19" s="53"/>
      <c r="G19" s="29">
        <f t="shared" si="0"/>
        <v>0</v>
      </c>
      <c r="H19" s="40">
        <f t="shared" si="1"/>
        <v>0</v>
      </c>
      <c r="I19" s="107">
        <f t="shared" si="2"/>
        <v>0</v>
      </c>
    </row>
    <row r="20" spans="1:9" ht="27" customHeight="1" thickTop="1">
      <c r="A20" s="153" t="s">
        <v>183</v>
      </c>
      <c r="B20" s="154"/>
      <c r="C20" s="155"/>
      <c r="D20" s="153" t="s">
        <v>184</v>
      </c>
      <c r="E20" s="155"/>
      <c r="F20" s="210" t="s">
        <v>185</v>
      </c>
      <c r="G20" s="211"/>
      <c r="H20" s="211"/>
      <c r="I20" s="212"/>
    </row>
    <row r="21" spans="1:9" ht="27" customHeight="1">
      <c r="A21" s="185"/>
      <c r="B21" s="186"/>
      <c r="C21" s="186"/>
      <c r="D21" s="186"/>
      <c r="E21" s="186"/>
      <c r="F21" s="186"/>
      <c r="G21" s="186"/>
      <c r="H21" s="186"/>
      <c r="I21" s="187"/>
    </row>
    <row r="22" spans="1:9" ht="27" customHeight="1">
      <c r="A22" s="188"/>
      <c r="B22" s="189"/>
      <c r="C22" s="189"/>
      <c r="D22" s="189"/>
      <c r="E22" s="189"/>
      <c r="F22" s="189"/>
      <c r="G22" s="189"/>
      <c r="H22" s="189"/>
      <c r="I22" s="190"/>
    </row>
    <row r="23" spans="1:9" ht="27" customHeight="1">
      <c r="A23" s="188"/>
      <c r="B23" s="189"/>
      <c r="C23" s="189"/>
      <c r="D23" s="189"/>
      <c r="E23" s="189"/>
      <c r="F23" s="189"/>
      <c r="G23" s="189"/>
      <c r="H23" s="189"/>
      <c r="I23" s="190"/>
    </row>
    <row r="24" spans="1:9" ht="27" customHeight="1">
      <c r="A24" s="188"/>
      <c r="B24" s="189"/>
      <c r="C24" s="189"/>
      <c r="D24" s="189"/>
      <c r="E24" s="189"/>
      <c r="F24" s="189"/>
      <c r="G24" s="189"/>
      <c r="H24" s="189"/>
      <c r="I24" s="190"/>
    </row>
    <row r="25" spans="1:9" ht="27" customHeight="1">
      <c r="A25" s="188"/>
      <c r="B25" s="189"/>
      <c r="C25" s="189"/>
      <c r="D25" s="189"/>
      <c r="E25" s="189"/>
      <c r="F25" s="189"/>
      <c r="G25" s="189"/>
      <c r="H25" s="189"/>
      <c r="I25" s="190"/>
    </row>
    <row r="26" spans="1:9" ht="27" customHeight="1">
      <c r="A26" s="188"/>
      <c r="B26" s="189"/>
      <c r="C26" s="189"/>
      <c r="D26" s="189"/>
      <c r="E26" s="189"/>
      <c r="F26" s="189"/>
      <c r="G26" s="189"/>
      <c r="H26" s="189"/>
      <c r="I26" s="190"/>
    </row>
    <row r="27" spans="1:9" ht="27" customHeight="1">
      <c r="A27" s="188"/>
      <c r="B27" s="189"/>
      <c r="C27" s="189"/>
      <c r="D27" s="189"/>
      <c r="E27" s="189"/>
      <c r="F27" s="189"/>
      <c r="G27" s="189"/>
      <c r="H27" s="189"/>
      <c r="I27" s="190"/>
    </row>
    <row r="28" spans="1:9" ht="27" customHeight="1">
      <c r="A28" s="188"/>
      <c r="B28" s="189"/>
      <c r="C28" s="189"/>
      <c r="D28" s="189"/>
      <c r="E28" s="189"/>
      <c r="F28" s="189"/>
      <c r="G28" s="189"/>
      <c r="H28" s="189"/>
      <c r="I28" s="190"/>
    </row>
    <row r="29" spans="1:9" ht="27" customHeight="1">
      <c r="A29" s="188"/>
      <c r="B29" s="189"/>
      <c r="C29" s="189"/>
      <c r="D29" s="189"/>
      <c r="E29" s="189"/>
      <c r="F29" s="189"/>
      <c r="G29" s="189"/>
      <c r="H29" s="189"/>
      <c r="I29" s="190"/>
    </row>
    <row r="30" spans="1:9" ht="27" customHeight="1">
      <c r="A30" s="188"/>
      <c r="B30" s="189"/>
      <c r="C30" s="189"/>
      <c r="D30" s="189"/>
      <c r="E30" s="189"/>
      <c r="F30" s="189"/>
      <c r="G30" s="189"/>
      <c r="H30" s="189"/>
      <c r="I30" s="190"/>
    </row>
    <row r="31" spans="1:9" ht="27" customHeight="1">
      <c r="A31" s="188"/>
      <c r="B31" s="189"/>
      <c r="C31" s="189"/>
      <c r="D31" s="189"/>
      <c r="E31" s="189"/>
      <c r="F31" s="189"/>
      <c r="G31" s="189"/>
      <c r="H31" s="189"/>
      <c r="I31" s="190"/>
    </row>
    <row r="32" spans="1:9" ht="27" customHeight="1">
      <c r="A32" s="188"/>
      <c r="B32" s="189"/>
      <c r="C32" s="189"/>
      <c r="D32" s="189"/>
      <c r="E32" s="189"/>
      <c r="F32" s="189"/>
      <c r="G32" s="189"/>
      <c r="H32" s="189"/>
      <c r="I32" s="190"/>
    </row>
    <row r="33" spans="1:10" ht="27" customHeight="1">
      <c r="A33" s="188"/>
      <c r="B33" s="189"/>
      <c r="C33" s="189"/>
      <c r="D33" s="189"/>
      <c r="E33" s="189"/>
      <c r="F33" s="189"/>
      <c r="G33" s="189"/>
      <c r="H33" s="189"/>
      <c r="I33" s="190"/>
    </row>
    <row r="34" spans="1:10" ht="27" customHeight="1">
      <c r="A34" s="188"/>
      <c r="B34" s="189"/>
      <c r="C34" s="189"/>
      <c r="D34" s="189"/>
      <c r="E34" s="189"/>
      <c r="F34" s="189"/>
      <c r="G34" s="189"/>
      <c r="H34" s="189"/>
      <c r="I34" s="190"/>
    </row>
    <row r="35" spans="1:10" ht="27" customHeight="1">
      <c r="A35" s="169"/>
      <c r="B35" s="191"/>
      <c r="C35" s="191"/>
      <c r="D35" s="191"/>
      <c r="E35" s="191"/>
      <c r="F35" s="191"/>
      <c r="G35" s="191"/>
      <c r="H35" s="191"/>
      <c r="I35" s="192"/>
    </row>
    <row r="37" spans="1:10" ht="27" customHeight="1">
      <c r="A37" s="199" t="s">
        <v>183</v>
      </c>
      <c r="B37" s="200"/>
      <c r="C37" s="200"/>
      <c r="D37" s="200"/>
      <c r="E37" s="200"/>
      <c r="F37" s="200"/>
      <c r="G37" s="200"/>
      <c r="H37" s="200"/>
      <c r="I37" s="200"/>
      <c r="J37" s="106"/>
    </row>
    <row r="38" spans="1:10" s="121" customFormat="1" ht="18">
      <c r="A38" s="185" t="s">
        <v>183</v>
      </c>
      <c r="B38" s="186"/>
      <c r="C38" s="186"/>
      <c r="D38" s="186"/>
      <c r="E38" s="186"/>
      <c r="F38" s="186"/>
      <c r="G38" s="186"/>
      <c r="H38" s="186"/>
      <c r="I38" s="187"/>
    </row>
    <row r="39" spans="1:10" s="121" customFormat="1" ht="18">
      <c r="A39" s="188"/>
      <c r="B39" s="189"/>
      <c r="C39" s="189"/>
      <c r="D39" s="189"/>
      <c r="E39" s="189"/>
      <c r="F39" s="189"/>
      <c r="G39" s="189"/>
      <c r="H39" s="189"/>
      <c r="I39" s="190"/>
      <c r="J39" s="6"/>
    </row>
    <row r="40" spans="1:10" s="121" customFormat="1" ht="18">
      <c r="A40" s="188"/>
      <c r="B40" s="189"/>
      <c r="C40" s="189"/>
      <c r="D40" s="189"/>
      <c r="E40" s="189"/>
      <c r="F40" s="189"/>
      <c r="G40" s="189"/>
      <c r="H40" s="189"/>
      <c r="I40" s="190"/>
      <c r="J40" s="6"/>
    </row>
    <row r="41" spans="1:10" s="121" customFormat="1" ht="18">
      <c r="A41" s="188"/>
      <c r="B41" s="189"/>
      <c r="C41" s="189"/>
      <c r="D41" s="189"/>
      <c r="E41" s="189"/>
      <c r="F41" s="189"/>
      <c r="G41" s="189"/>
      <c r="H41" s="189"/>
      <c r="I41" s="190"/>
      <c r="J41" s="6"/>
    </row>
    <row r="42" spans="1:10" s="121" customFormat="1" ht="18">
      <c r="A42" s="188"/>
      <c r="B42" s="189"/>
      <c r="C42" s="189"/>
      <c r="D42" s="189"/>
      <c r="E42" s="189"/>
      <c r="F42" s="189"/>
      <c r="G42" s="189"/>
      <c r="H42" s="189"/>
      <c r="I42" s="190"/>
      <c r="J42" s="6"/>
    </row>
    <row r="43" spans="1:10" s="121" customFormat="1" ht="18">
      <c r="A43" s="188"/>
      <c r="B43" s="189"/>
      <c r="C43" s="189"/>
      <c r="D43" s="189"/>
      <c r="E43" s="189"/>
      <c r="F43" s="189"/>
      <c r="G43" s="189"/>
      <c r="H43" s="189"/>
      <c r="I43" s="190"/>
      <c r="J43" s="6"/>
    </row>
    <row r="44" spans="1:10" s="121" customFormat="1" ht="18">
      <c r="A44" s="188"/>
      <c r="B44" s="189"/>
      <c r="C44" s="189"/>
      <c r="D44" s="189"/>
      <c r="E44" s="189"/>
      <c r="F44" s="189"/>
      <c r="G44" s="189"/>
      <c r="H44" s="189"/>
      <c r="I44" s="190"/>
      <c r="J44" s="6"/>
    </row>
    <row r="45" spans="1:10" s="121" customFormat="1" ht="18">
      <c r="A45" s="188"/>
      <c r="B45" s="189"/>
      <c r="C45" s="189"/>
      <c r="D45" s="189"/>
      <c r="E45" s="189"/>
      <c r="F45" s="189"/>
      <c r="G45" s="189"/>
      <c r="H45" s="189"/>
      <c r="I45" s="190"/>
      <c r="J45" s="6"/>
    </row>
    <row r="46" spans="1:10" s="121" customFormat="1" ht="18">
      <c r="A46" s="188"/>
      <c r="B46" s="189"/>
      <c r="C46" s="189"/>
      <c r="D46" s="189"/>
      <c r="E46" s="189"/>
      <c r="F46" s="189"/>
      <c r="G46" s="189"/>
      <c r="H46" s="189"/>
      <c r="I46" s="190"/>
      <c r="J46" s="6"/>
    </row>
    <row r="47" spans="1:10" s="121" customFormat="1" ht="18">
      <c r="A47" s="188"/>
      <c r="B47" s="189"/>
      <c r="C47" s="189"/>
      <c r="D47" s="189"/>
      <c r="E47" s="189"/>
      <c r="F47" s="189"/>
      <c r="G47" s="189"/>
      <c r="H47" s="189"/>
      <c r="I47" s="190"/>
      <c r="J47" s="6"/>
    </row>
    <row r="48" spans="1:10" s="121" customFormat="1" ht="18">
      <c r="A48" s="188"/>
      <c r="B48" s="189"/>
      <c r="C48" s="189"/>
      <c r="D48" s="189"/>
      <c r="E48" s="189"/>
      <c r="F48" s="189"/>
      <c r="G48" s="189"/>
      <c r="H48" s="189"/>
      <c r="I48" s="190"/>
      <c r="J48" s="6"/>
    </row>
    <row r="49" spans="1:10" s="121" customFormat="1" ht="18">
      <c r="A49" s="188"/>
      <c r="B49" s="189"/>
      <c r="C49" s="189"/>
      <c r="D49" s="189"/>
      <c r="E49" s="189"/>
      <c r="F49" s="189"/>
      <c r="G49" s="189"/>
      <c r="H49" s="189"/>
      <c r="I49" s="190"/>
      <c r="J49" s="6"/>
    </row>
    <row r="50" spans="1:10" s="121" customFormat="1" ht="18">
      <c r="A50" s="188"/>
      <c r="B50" s="189"/>
      <c r="C50" s="189"/>
      <c r="D50" s="189"/>
      <c r="E50" s="189"/>
      <c r="F50" s="189"/>
      <c r="G50" s="189"/>
      <c r="H50" s="189"/>
      <c r="I50" s="190"/>
      <c r="J50" s="6"/>
    </row>
    <row r="51" spans="1:10" s="121" customFormat="1" ht="18">
      <c r="A51" s="188"/>
      <c r="B51" s="189"/>
      <c r="C51" s="189"/>
      <c r="D51" s="189"/>
      <c r="E51" s="189"/>
      <c r="F51" s="189"/>
      <c r="G51" s="189"/>
      <c r="H51" s="189"/>
      <c r="I51" s="190"/>
      <c r="J51" s="6"/>
    </row>
    <row r="52" spans="1:10" s="121" customFormat="1" ht="18">
      <c r="A52" s="188"/>
      <c r="B52" s="189"/>
      <c r="C52" s="189"/>
      <c r="D52" s="189"/>
      <c r="E52" s="189"/>
      <c r="F52" s="189"/>
      <c r="G52" s="189"/>
      <c r="H52" s="189"/>
      <c r="I52" s="190"/>
      <c r="J52" s="6"/>
    </row>
    <row r="53" spans="1:10" s="121" customFormat="1" ht="18">
      <c r="A53" s="188"/>
      <c r="B53" s="189"/>
      <c r="C53" s="189"/>
      <c r="D53" s="189"/>
      <c r="E53" s="189"/>
      <c r="F53" s="189"/>
      <c r="G53" s="189"/>
      <c r="H53" s="189"/>
      <c r="I53" s="190"/>
      <c r="J53" s="6"/>
    </row>
    <row r="54" spans="1:10" s="121" customFormat="1" ht="18">
      <c r="A54" s="188"/>
      <c r="B54" s="189"/>
      <c r="C54" s="189"/>
      <c r="D54" s="189"/>
      <c r="E54" s="189"/>
      <c r="F54" s="189"/>
      <c r="G54" s="189"/>
      <c r="H54" s="189"/>
      <c r="I54" s="190"/>
      <c r="J54" s="6"/>
    </row>
    <row r="55" spans="1:10" s="121" customFormat="1" ht="18">
      <c r="A55" s="188"/>
      <c r="B55" s="189"/>
      <c r="C55" s="189"/>
      <c r="D55" s="189"/>
      <c r="E55" s="189"/>
      <c r="F55" s="189"/>
      <c r="G55" s="189"/>
      <c r="H55" s="189"/>
      <c r="I55" s="190"/>
      <c r="J55" s="6"/>
    </row>
    <row r="56" spans="1:10" s="121" customFormat="1" ht="18">
      <c r="A56" s="188"/>
      <c r="B56" s="189"/>
      <c r="C56" s="189"/>
      <c r="D56" s="189"/>
      <c r="E56" s="189"/>
      <c r="F56" s="189"/>
      <c r="G56" s="189"/>
      <c r="H56" s="189"/>
      <c r="I56" s="190"/>
      <c r="J56" s="6"/>
    </row>
    <row r="57" spans="1:10" s="121" customFormat="1" ht="18">
      <c r="A57" s="188"/>
      <c r="B57" s="189"/>
      <c r="C57" s="189"/>
      <c r="D57" s="189"/>
      <c r="E57" s="189"/>
      <c r="F57" s="189"/>
      <c r="G57" s="189"/>
      <c r="H57" s="189"/>
      <c r="I57" s="190"/>
      <c r="J57" s="6"/>
    </row>
    <row r="58" spans="1:10" s="121" customFormat="1" ht="18">
      <c r="A58" s="188"/>
      <c r="B58" s="189"/>
      <c r="C58" s="189"/>
      <c r="D58" s="189"/>
      <c r="E58" s="189"/>
      <c r="F58" s="189"/>
      <c r="G58" s="189"/>
      <c r="H58" s="189"/>
      <c r="I58" s="190"/>
      <c r="J58" s="6"/>
    </row>
    <row r="59" spans="1:10" s="121" customFormat="1" ht="18">
      <c r="A59" s="188"/>
      <c r="B59" s="189"/>
      <c r="C59" s="189"/>
      <c r="D59" s="189"/>
      <c r="E59" s="189"/>
      <c r="F59" s="189"/>
      <c r="G59" s="189"/>
      <c r="H59" s="189"/>
      <c r="I59" s="190"/>
      <c r="J59" s="6"/>
    </row>
    <row r="60" spans="1:10" s="121" customFormat="1" ht="18">
      <c r="A60" s="188"/>
      <c r="B60" s="189"/>
      <c r="C60" s="189"/>
      <c r="D60" s="189"/>
      <c r="E60" s="189"/>
      <c r="F60" s="189"/>
      <c r="G60" s="189"/>
      <c r="H60" s="189"/>
      <c r="I60" s="190"/>
      <c r="J60" s="6"/>
    </row>
    <row r="61" spans="1:10" s="121" customFormat="1" ht="18">
      <c r="A61" s="188"/>
      <c r="B61" s="189"/>
      <c r="C61" s="189"/>
      <c r="D61" s="189"/>
      <c r="E61" s="189"/>
      <c r="F61" s="189"/>
      <c r="G61" s="189"/>
      <c r="H61" s="189"/>
      <c r="I61" s="190"/>
      <c r="J61" s="6"/>
    </row>
    <row r="62" spans="1:10" s="121" customFormat="1" ht="27" customHeight="1">
      <c r="A62" s="188"/>
      <c r="B62" s="189"/>
      <c r="C62" s="189"/>
      <c r="D62" s="189"/>
      <c r="E62" s="189"/>
      <c r="F62" s="189"/>
      <c r="G62" s="189"/>
      <c r="H62" s="189"/>
      <c r="I62" s="190"/>
      <c r="J62" s="6"/>
    </row>
    <row r="63" spans="1:10" s="121" customFormat="1" ht="18">
      <c r="A63" s="188"/>
      <c r="B63" s="189"/>
      <c r="C63" s="189"/>
      <c r="D63" s="189"/>
      <c r="E63" s="189"/>
      <c r="F63" s="189"/>
      <c r="G63" s="189"/>
      <c r="H63" s="189"/>
      <c r="I63" s="190"/>
      <c r="J63" s="6"/>
    </row>
    <row r="64" spans="1:10" s="121" customFormat="1" ht="18">
      <c r="A64" s="188"/>
      <c r="B64" s="189"/>
      <c r="C64" s="189"/>
      <c r="D64" s="189"/>
      <c r="E64" s="189"/>
      <c r="F64" s="189"/>
      <c r="G64" s="189"/>
      <c r="H64" s="189"/>
      <c r="I64" s="190"/>
      <c r="J64" s="6"/>
    </row>
    <row r="65" spans="1:9" s="121" customFormat="1" ht="18">
      <c r="A65" s="188"/>
      <c r="B65" s="189"/>
      <c r="C65" s="189"/>
      <c r="D65" s="189"/>
      <c r="E65" s="189"/>
      <c r="F65" s="189"/>
      <c r="G65" s="189"/>
      <c r="H65" s="189"/>
      <c r="I65" s="190"/>
    </row>
    <row r="66" spans="1:9" s="121" customFormat="1" ht="18">
      <c r="A66" s="188"/>
      <c r="B66" s="189"/>
      <c r="C66" s="189"/>
      <c r="D66" s="189"/>
      <c r="E66" s="189"/>
      <c r="F66" s="189"/>
      <c r="G66" s="189"/>
      <c r="H66" s="189"/>
      <c r="I66" s="190"/>
    </row>
    <row r="67" spans="1:9" s="121" customFormat="1" ht="18">
      <c r="A67" s="188"/>
      <c r="B67" s="189"/>
      <c r="C67" s="189"/>
      <c r="D67" s="189"/>
      <c r="E67" s="189"/>
      <c r="F67" s="189"/>
      <c r="G67" s="189"/>
      <c r="H67" s="189"/>
      <c r="I67" s="190"/>
    </row>
    <row r="68" spans="1:9" s="121" customFormat="1" ht="18">
      <c r="A68" s="188"/>
      <c r="B68" s="189"/>
      <c r="C68" s="189"/>
      <c r="D68" s="189"/>
      <c r="E68" s="189"/>
      <c r="F68" s="189"/>
      <c r="G68" s="189"/>
      <c r="H68" s="189"/>
      <c r="I68" s="190"/>
    </row>
    <row r="69" spans="1:9" s="121" customFormat="1" ht="18">
      <c r="A69" s="188"/>
      <c r="B69" s="189"/>
      <c r="C69" s="189"/>
      <c r="D69" s="189"/>
      <c r="E69" s="189"/>
      <c r="F69" s="189"/>
      <c r="G69" s="189"/>
      <c r="H69" s="189"/>
      <c r="I69" s="190"/>
    </row>
    <row r="70" spans="1:9" s="121" customFormat="1" ht="18">
      <c r="A70" s="188"/>
      <c r="B70" s="189"/>
      <c r="C70" s="189"/>
      <c r="D70" s="189"/>
      <c r="E70" s="189"/>
      <c r="F70" s="189"/>
      <c r="G70" s="189"/>
      <c r="H70" s="189"/>
      <c r="I70" s="190"/>
    </row>
    <row r="71" spans="1:9" s="121" customFormat="1" ht="18">
      <c r="A71" s="188"/>
      <c r="B71" s="189"/>
      <c r="C71" s="189"/>
      <c r="D71" s="189"/>
      <c r="E71" s="189"/>
      <c r="F71" s="189"/>
      <c r="G71" s="189"/>
      <c r="H71" s="189"/>
      <c r="I71" s="190"/>
    </row>
    <row r="72" spans="1:9" s="121" customFormat="1" ht="18">
      <c r="A72" s="188"/>
      <c r="B72" s="189"/>
      <c r="C72" s="189"/>
      <c r="D72" s="189"/>
      <c r="E72" s="189"/>
      <c r="F72" s="189"/>
      <c r="G72" s="189"/>
      <c r="H72" s="189"/>
      <c r="I72" s="190"/>
    </row>
    <row r="73" spans="1:9" s="121" customFormat="1" ht="18">
      <c r="A73" s="188"/>
      <c r="B73" s="189"/>
      <c r="C73" s="189"/>
      <c r="D73" s="189"/>
      <c r="E73" s="189"/>
      <c r="F73" s="189"/>
      <c r="G73" s="189"/>
      <c r="H73" s="189"/>
      <c r="I73" s="190"/>
    </row>
    <row r="74" spans="1:9" s="121" customFormat="1" ht="18">
      <c r="A74" s="188"/>
      <c r="B74" s="189"/>
      <c r="C74" s="189"/>
      <c r="D74" s="189"/>
      <c r="E74" s="189"/>
      <c r="F74" s="189"/>
      <c r="G74" s="189"/>
      <c r="H74" s="189"/>
      <c r="I74" s="190"/>
    </row>
    <row r="75" spans="1:9" s="121" customFormat="1" ht="18">
      <c r="A75" s="188"/>
      <c r="B75" s="189"/>
      <c r="C75" s="189"/>
      <c r="D75" s="189"/>
      <c r="E75" s="189"/>
      <c r="F75" s="189"/>
      <c r="G75" s="189"/>
      <c r="H75" s="189"/>
      <c r="I75" s="190"/>
    </row>
    <row r="76" spans="1:9" s="121" customFormat="1" ht="18">
      <c r="A76" s="188"/>
      <c r="B76" s="189"/>
      <c r="C76" s="189"/>
      <c r="D76" s="189"/>
      <c r="E76" s="189"/>
      <c r="F76" s="189"/>
      <c r="G76" s="189"/>
      <c r="H76" s="189"/>
      <c r="I76" s="190"/>
    </row>
    <row r="77" spans="1:9" s="121" customFormat="1" ht="18">
      <c r="A77" s="188"/>
      <c r="B77" s="189"/>
      <c r="C77" s="189"/>
      <c r="D77" s="189"/>
      <c r="E77" s="189"/>
      <c r="F77" s="189"/>
      <c r="G77" s="189"/>
      <c r="H77" s="189"/>
      <c r="I77" s="190"/>
    </row>
    <row r="78" spans="1:9" s="121" customFormat="1" ht="18">
      <c r="A78" s="188"/>
      <c r="B78" s="189"/>
      <c r="C78" s="189"/>
      <c r="D78" s="189"/>
      <c r="E78" s="189"/>
      <c r="F78" s="189"/>
      <c r="G78" s="189"/>
      <c r="H78" s="189"/>
      <c r="I78" s="190"/>
    </row>
    <row r="79" spans="1:9" s="121" customFormat="1" ht="18">
      <c r="A79" s="188"/>
      <c r="B79" s="189"/>
      <c r="C79" s="189"/>
      <c r="D79" s="189"/>
      <c r="E79" s="189"/>
      <c r="F79" s="189"/>
      <c r="G79" s="189"/>
      <c r="H79" s="189"/>
      <c r="I79" s="190"/>
    </row>
    <row r="80" spans="1:9" s="121" customFormat="1" ht="18">
      <c r="A80" s="188"/>
      <c r="B80" s="189"/>
      <c r="C80" s="189"/>
      <c r="D80" s="189"/>
      <c r="E80" s="189"/>
      <c r="F80" s="189"/>
      <c r="G80" s="189"/>
      <c r="H80" s="189"/>
      <c r="I80" s="190"/>
    </row>
    <row r="81" spans="1:9" s="121" customFormat="1" ht="18">
      <c r="A81" s="188"/>
      <c r="B81" s="189"/>
      <c r="C81" s="189"/>
      <c r="D81" s="189"/>
      <c r="E81" s="189"/>
      <c r="F81" s="189"/>
      <c r="G81" s="189"/>
      <c r="H81" s="189"/>
      <c r="I81" s="190"/>
    </row>
    <row r="82" spans="1:9" s="121" customFormat="1" ht="18">
      <c r="A82" s="188"/>
      <c r="B82" s="189"/>
      <c r="C82" s="189"/>
      <c r="D82" s="189"/>
      <c r="E82" s="189"/>
      <c r="F82" s="189"/>
      <c r="G82" s="189"/>
      <c r="H82" s="189"/>
      <c r="I82" s="190"/>
    </row>
    <row r="83" spans="1:9" s="121" customFormat="1" ht="18">
      <c r="A83" s="188"/>
      <c r="B83" s="189"/>
      <c r="C83" s="189"/>
      <c r="D83" s="189"/>
      <c r="E83" s="189"/>
      <c r="F83" s="189"/>
      <c r="G83" s="189"/>
      <c r="H83" s="189"/>
      <c r="I83" s="190"/>
    </row>
    <row r="84" spans="1:9" s="121" customFormat="1" ht="18">
      <c r="A84" s="188"/>
      <c r="B84" s="189"/>
      <c r="C84" s="189"/>
      <c r="D84" s="189"/>
      <c r="E84" s="189"/>
      <c r="F84" s="189"/>
      <c r="G84" s="189"/>
      <c r="H84" s="189"/>
      <c r="I84" s="190"/>
    </row>
    <row r="85" spans="1:9" s="121" customFormat="1" ht="18">
      <c r="A85" s="188"/>
      <c r="B85" s="189"/>
      <c r="C85" s="189"/>
      <c r="D85" s="189"/>
      <c r="E85" s="189"/>
      <c r="F85" s="189"/>
      <c r="G85" s="189"/>
      <c r="H85" s="189"/>
      <c r="I85" s="190"/>
    </row>
    <row r="86" spans="1:9" s="122" customFormat="1" ht="18">
      <c r="A86" s="169"/>
      <c r="B86" s="191"/>
      <c r="C86" s="191"/>
      <c r="D86" s="191"/>
      <c r="E86" s="191"/>
      <c r="F86" s="191"/>
      <c r="G86" s="191"/>
      <c r="H86" s="191"/>
      <c r="I86" s="192"/>
    </row>
    <row r="87" spans="1:9">
      <c r="A87" s="31"/>
      <c r="B87" s="31"/>
      <c r="C87" s="31"/>
      <c r="D87" s="31"/>
      <c r="E87" s="31"/>
      <c r="F87" s="31"/>
      <c r="G87" s="31"/>
      <c r="H87" s="31"/>
      <c r="I87" s="31"/>
    </row>
  </sheetData>
  <sheetProtection sheet="1" objects="1" scenarios="1"/>
  <mergeCells count="13">
    <mergeCell ref="A38:I86"/>
    <mergeCell ref="A21:I35"/>
    <mergeCell ref="A37:I37"/>
    <mergeCell ref="A2:C3"/>
    <mergeCell ref="E2:F2"/>
    <mergeCell ref="G2:I2"/>
    <mergeCell ref="E3:F3"/>
    <mergeCell ref="G3:I4"/>
    <mergeCell ref="A4:B4"/>
    <mergeCell ref="E4:F4"/>
    <mergeCell ref="A20:C20"/>
    <mergeCell ref="D20:E20"/>
    <mergeCell ref="F20:I20"/>
  </mergeCells>
  <phoneticPr fontId="3"/>
  <conditionalFormatting sqref="D3">
    <cfRule type="cellIs" dxfId="2" priority="2" operator="equal">
      <formula>0</formula>
    </cfRule>
  </conditionalFormatting>
  <conditionalFormatting sqref="I7:I19">
    <cfRule type="cellIs" dxfId="1" priority="1" operator="greaterThan">
      <formula>10000</formula>
    </cfRule>
  </conditionalFormatting>
  <dataValidations count="1">
    <dataValidation type="custom" showInputMessage="1" showErrorMessage="1" errorTitle="必須項目です。" error="入力お願いします。" promptTitle="提出書類があります。" prompt="申請する未就学児数分の保育所決定通知書提出お願いします。" sqref="C4" xr:uid="{CFE9ED64-345E-4FBD-99DB-785102E5972A}">
      <formula1>INDIRECT(ADDRESS(ROW(),COLUMN()))&lt;&gt;""</formula1>
    </dataValidation>
  </dataValidations>
  <pageMargins left="0.7" right="0.7" top="0.75" bottom="0.75" header="0.3" footer="0.3"/>
  <pageSetup paperSize="9" scale="75" orientation="portrait" r:id="rId1"/>
  <headerFooter>
    <oddHeader>&amp;R（借入申請者）&amp;F</oddHeader>
  </headerFooter>
  <rowBreaks count="1" manualBreakCount="1">
    <brk id="36" max="8" man="1"/>
  </rowBreaks>
  <drawing r:id="rId2"/>
  <legacyDrawing r:id="rId3"/>
  <extLst>
    <ext xmlns:x14="http://schemas.microsoft.com/office/spreadsheetml/2009/9/main" uri="{CCE6A557-97BC-4b89-ADB6-D9C93CAAB3DF}">
      <x14:dataValidations xmlns:xm="http://schemas.microsoft.com/office/excel/2006/main" count="2">
        <x14:dataValidation type="list" allowBlank="1" showInputMessage="1" showErrorMessage="1" xr:uid="{EF0D5677-515A-4684-9033-00F0EF23BA51}">
          <x14:formula1>
            <xm:f>リスト!$C$30:$K$30</xm:f>
          </x14:formula1>
          <xm:sqref>D7:D19</xm:sqref>
        </x14:dataValidation>
        <x14:dataValidation type="date" allowBlank="1" showInputMessage="1" showErrorMessage="1" xr:uid="{19569FC9-FD89-4A21-9758-6FA32A0E97D0}">
          <x14:formula1>
            <xm:f>合計!$F$40</xm:f>
          </x14:formula1>
          <x14:formula2>
            <xm:f>合計!$G$40</xm:f>
          </x14:formula2>
          <xm:sqref>B7:B19</xm:sqref>
        </x14:dataValidation>
      </x14:dataValidations>
    </ext>
  </extLst>
</worksheet>
</file>

<file path=xl/worksheets/sheet2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36CB3FD-D625-4C35-BFE9-B1879B8CD0C4}">
  <sheetPr>
    <tabColor rgb="FF0070C0"/>
  </sheetPr>
  <dimension ref="A2:J37"/>
  <sheetViews>
    <sheetView zoomScaleNormal="100" workbookViewId="0">
      <selection activeCell="A18" sqref="A18:I37"/>
    </sheetView>
  </sheetViews>
  <sheetFormatPr defaultRowHeight="18.75"/>
  <cols>
    <col min="1" max="1" width="4.75" customWidth="1"/>
    <col min="3" max="3" width="16.25" customWidth="1"/>
    <col min="4" max="4" width="20.75" customWidth="1"/>
    <col min="5" max="5" width="14.375" bestFit="1" customWidth="1"/>
    <col min="8" max="8" width="9.75" bestFit="1" customWidth="1"/>
    <col min="9" max="9" width="14.5" customWidth="1"/>
  </cols>
  <sheetData>
    <row r="2" spans="1:9">
      <c r="A2" s="193" t="s">
        <v>216</v>
      </c>
      <c r="B2" s="194"/>
      <c r="C2" s="213"/>
      <c r="D2" s="28" t="s">
        <v>181</v>
      </c>
      <c r="E2" s="214" t="s">
        <v>180</v>
      </c>
      <c r="F2" s="159"/>
      <c r="G2" s="160" t="s">
        <v>182</v>
      </c>
      <c r="H2" s="160"/>
      <c r="I2" s="160"/>
    </row>
    <row r="3" spans="1:9" ht="36" customHeight="1">
      <c r="A3" s="193"/>
      <c r="B3" s="194"/>
      <c r="C3" s="213"/>
      <c r="D3" s="82">
        <f>MIN(20000,E3)</f>
        <v>0</v>
      </c>
      <c r="E3" s="215">
        <f>SUM(I7:I16)</f>
        <v>0</v>
      </c>
      <c r="F3" s="162"/>
      <c r="G3" s="163" t="s">
        <v>192</v>
      </c>
      <c r="H3" s="164"/>
      <c r="I3" s="164"/>
    </row>
    <row r="4" spans="1:9">
      <c r="A4" s="166"/>
      <c r="B4" s="167"/>
      <c r="C4" s="168"/>
      <c r="D4" s="182" t="s">
        <v>217</v>
      </c>
      <c r="E4" s="170"/>
      <c r="F4" s="171"/>
      <c r="G4" s="165"/>
      <c r="H4" s="165"/>
      <c r="I4" s="165"/>
    </row>
    <row r="5" spans="1:9" ht="19.5" thickBot="1"/>
    <row r="6" spans="1:9" ht="24.75" thickTop="1">
      <c r="A6" s="26" t="s">
        <v>169</v>
      </c>
      <c r="B6" s="26" t="s">
        <v>172</v>
      </c>
      <c r="C6" s="26" t="s">
        <v>170</v>
      </c>
      <c r="D6" s="26" t="s">
        <v>171</v>
      </c>
      <c r="E6" s="26" t="s">
        <v>174</v>
      </c>
      <c r="F6" s="26" t="s">
        <v>173</v>
      </c>
      <c r="G6" s="26" t="s">
        <v>177</v>
      </c>
      <c r="H6" s="36" t="s">
        <v>176</v>
      </c>
      <c r="I6" s="41" t="s">
        <v>194</v>
      </c>
    </row>
    <row r="7" spans="1:9" ht="27" customHeight="1">
      <c r="A7" s="25">
        <v>1</v>
      </c>
      <c r="B7" s="54"/>
      <c r="C7" s="55"/>
      <c r="D7" s="55"/>
      <c r="E7" s="53"/>
      <c r="F7" s="53"/>
      <c r="G7" s="29">
        <f>E7*F7</f>
        <v>0</v>
      </c>
      <c r="H7" s="40">
        <f>G7*0.1</f>
        <v>0</v>
      </c>
      <c r="I7" s="90">
        <f>G7+H7</f>
        <v>0</v>
      </c>
    </row>
    <row r="8" spans="1:9" ht="27" customHeight="1">
      <c r="A8" s="25">
        <v>2</v>
      </c>
      <c r="B8" s="54"/>
      <c r="C8" s="55"/>
      <c r="D8" s="55"/>
      <c r="E8" s="53"/>
      <c r="F8" s="53"/>
      <c r="G8" s="29">
        <f t="shared" ref="G8:G16" si="0">E8*F8</f>
        <v>0</v>
      </c>
      <c r="H8" s="40">
        <f t="shared" ref="H8:H16" si="1">G8*0.1</f>
        <v>0</v>
      </c>
      <c r="I8" s="90">
        <f t="shared" ref="I8:I16" si="2">G8+H8</f>
        <v>0</v>
      </c>
    </row>
    <row r="9" spans="1:9" ht="27" customHeight="1" thickBot="1">
      <c r="A9" s="25">
        <v>3</v>
      </c>
      <c r="B9" s="54"/>
      <c r="C9" s="55"/>
      <c r="D9" s="55"/>
      <c r="E9" s="53"/>
      <c r="F9" s="53"/>
      <c r="G9" s="29">
        <f t="shared" si="0"/>
        <v>0</v>
      </c>
      <c r="H9" s="40">
        <f t="shared" si="1"/>
        <v>0</v>
      </c>
      <c r="I9" s="92">
        <f t="shared" si="2"/>
        <v>0</v>
      </c>
    </row>
    <row r="10" spans="1:9" ht="27" hidden="1" customHeight="1">
      <c r="A10" s="25">
        <v>4</v>
      </c>
      <c r="B10" s="27"/>
      <c r="C10" s="7"/>
      <c r="D10" s="7"/>
      <c r="E10" s="29"/>
      <c r="F10" s="29"/>
      <c r="G10" s="29">
        <f t="shared" si="0"/>
        <v>0</v>
      </c>
      <c r="H10" s="29">
        <f t="shared" si="1"/>
        <v>0</v>
      </c>
      <c r="I10" s="52">
        <f t="shared" si="2"/>
        <v>0</v>
      </c>
    </row>
    <row r="11" spans="1:9" ht="27" hidden="1" customHeight="1">
      <c r="A11" s="25">
        <v>5</v>
      </c>
      <c r="B11" s="27"/>
      <c r="C11" s="7"/>
      <c r="D11" s="7"/>
      <c r="E11" s="29"/>
      <c r="F11" s="29"/>
      <c r="G11" s="29">
        <f t="shared" si="0"/>
        <v>0</v>
      </c>
      <c r="H11" s="29">
        <f t="shared" si="1"/>
        <v>0</v>
      </c>
      <c r="I11" s="29">
        <f t="shared" si="2"/>
        <v>0</v>
      </c>
    </row>
    <row r="12" spans="1:9" ht="27" hidden="1" customHeight="1">
      <c r="A12" s="25">
        <v>6</v>
      </c>
      <c r="B12" s="27"/>
      <c r="C12" s="7"/>
      <c r="D12" s="7"/>
      <c r="E12" s="29"/>
      <c r="F12" s="29"/>
      <c r="G12" s="29">
        <f t="shared" si="0"/>
        <v>0</v>
      </c>
      <c r="H12" s="29">
        <f t="shared" si="1"/>
        <v>0</v>
      </c>
      <c r="I12" s="29">
        <f t="shared" si="2"/>
        <v>0</v>
      </c>
    </row>
    <row r="13" spans="1:9" ht="27" hidden="1" customHeight="1">
      <c r="A13" s="25">
        <v>7</v>
      </c>
      <c r="B13" s="27"/>
      <c r="C13" s="7"/>
      <c r="D13" s="7"/>
      <c r="E13" s="29"/>
      <c r="F13" s="29"/>
      <c r="G13" s="29">
        <f t="shared" si="0"/>
        <v>0</v>
      </c>
      <c r="H13" s="29">
        <f t="shared" si="1"/>
        <v>0</v>
      </c>
      <c r="I13" s="29">
        <f t="shared" si="2"/>
        <v>0</v>
      </c>
    </row>
    <row r="14" spans="1:9" ht="27" hidden="1" customHeight="1">
      <c r="A14" s="25">
        <v>8</v>
      </c>
      <c r="B14" s="27"/>
      <c r="C14" s="7"/>
      <c r="D14" s="7"/>
      <c r="E14" s="29"/>
      <c r="F14" s="29"/>
      <c r="G14" s="29">
        <f t="shared" si="0"/>
        <v>0</v>
      </c>
      <c r="H14" s="29">
        <f t="shared" si="1"/>
        <v>0</v>
      </c>
      <c r="I14" s="29">
        <f t="shared" si="2"/>
        <v>0</v>
      </c>
    </row>
    <row r="15" spans="1:9" ht="27" hidden="1" customHeight="1">
      <c r="A15" s="25">
        <v>9</v>
      </c>
      <c r="B15" s="27"/>
      <c r="C15" s="7"/>
      <c r="D15" s="7"/>
      <c r="E15" s="29"/>
      <c r="F15" s="29"/>
      <c r="G15" s="29">
        <f t="shared" si="0"/>
        <v>0</v>
      </c>
      <c r="H15" s="29">
        <f t="shared" si="1"/>
        <v>0</v>
      </c>
      <c r="I15" s="29">
        <f t="shared" si="2"/>
        <v>0</v>
      </c>
    </row>
    <row r="16" spans="1:9" ht="27" hidden="1" customHeight="1">
      <c r="A16" s="25">
        <v>10</v>
      </c>
      <c r="B16" s="27"/>
      <c r="C16" s="7"/>
      <c r="D16" s="7"/>
      <c r="E16" s="29"/>
      <c r="F16" s="29"/>
      <c r="G16" s="29">
        <f t="shared" si="0"/>
        <v>0</v>
      </c>
      <c r="H16" s="29">
        <f t="shared" si="1"/>
        <v>0</v>
      </c>
      <c r="I16" s="29">
        <f t="shared" si="2"/>
        <v>0</v>
      </c>
    </row>
    <row r="17" spans="1:10" ht="27" customHeight="1" thickTop="1">
      <c r="A17" s="153" t="s">
        <v>183</v>
      </c>
      <c r="B17" s="154"/>
      <c r="C17" s="154"/>
      <c r="D17" s="154"/>
      <c r="E17" s="154"/>
      <c r="F17" s="154"/>
      <c r="G17" s="154"/>
      <c r="H17" s="154"/>
      <c r="I17" s="155"/>
      <c r="J17" s="44"/>
    </row>
    <row r="18" spans="1:10" ht="27" customHeight="1">
      <c r="A18" s="185"/>
      <c r="B18" s="186"/>
      <c r="C18" s="186"/>
      <c r="D18" s="186"/>
      <c r="E18" s="186"/>
      <c r="F18" s="186"/>
      <c r="G18" s="186"/>
      <c r="H18" s="186"/>
      <c r="I18" s="187"/>
      <c r="J18" s="45"/>
    </row>
    <row r="19" spans="1:10" ht="27" customHeight="1">
      <c r="A19" s="188"/>
      <c r="B19" s="189"/>
      <c r="C19" s="189"/>
      <c r="D19" s="189"/>
      <c r="E19" s="189"/>
      <c r="F19" s="189"/>
      <c r="G19" s="189"/>
      <c r="H19" s="189"/>
      <c r="I19" s="190"/>
      <c r="J19" s="45"/>
    </row>
    <row r="20" spans="1:10" ht="27" customHeight="1">
      <c r="A20" s="188"/>
      <c r="B20" s="189"/>
      <c r="C20" s="189"/>
      <c r="D20" s="189"/>
      <c r="E20" s="189"/>
      <c r="F20" s="189"/>
      <c r="G20" s="189"/>
      <c r="H20" s="189"/>
      <c r="I20" s="190"/>
      <c r="J20" s="45"/>
    </row>
    <row r="21" spans="1:10" ht="27" customHeight="1">
      <c r="A21" s="188"/>
      <c r="B21" s="189"/>
      <c r="C21" s="189"/>
      <c r="D21" s="189"/>
      <c r="E21" s="189"/>
      <c r="F21" s="189"/>
      <c r="G21" s="189"/>
      <c r="H21" s="189"/>
      <c r="I21" s="190"/>
      <c r="J21" s="45"/>
    </row>
    <row r="22" spans="1:10" ht="27" customHeight="1">
      <c r="A22" s="188"/>
      <c r="B22" s="189"/>
      <c r="C22" s="189"/>
      <c r="D22" s="189"/>
      <c r="E22" s="189"/>
      <c r="F22" s="189"/>
      <c r="G22" s="189"/>
      <c r="H22" s="189"/>
      <c r="I22" s="190"/>
      <c r="J22" s="45"/>
    </row>
    <row r="23" spans="1:10" ht="27" customHeight="1">
      <c r="A23" s="188"/>
      <c r="B23" s="189"/>
      <c r="C23" s="189"/>
      <c r="D23" s="189"/>
      <c r="E23" s="189"/>
      <c r="F23" s="189"/>
      <c r="G23" s="189"/>
      <c r="H23" s="189"/>
      <c r="I23" s="190"/>
      <c r="J23" s="45"/>
    </row>
    <row r="24" spans="1:10" ht="27" customHeight="1">
      <c r="A24" s="188"/>
      <c r="B24" s="189"/>
      <c r="C24" s="189"/>
      <c r="D24" s="189"/>
      <c r="E24" s="189"/>
      <c r="F24" s="189"/>
      <c r="G24" s="189"/>
      <c r="H24" s="189"/>
      <c r="I24" s="190"/>
      <c r="J24" s="45"/>
    </row>
    <row r="25" spans="1:10" ht="27" customHeight="1">
      <c r="A25" s="188"/>
      <c r="B25" s="189"/>
      <c r="C25" s="189"/>
      <c r="D25" s="189"/>
      <c r="E25" s="189"/>
      <c r="F25" s="189"/>
      <c r="G25" s="189"/>
      <c r="H25" s="189"/>
      <c r="I25" s="190"/>
      <c r="J25" s="45"/>
    </row>
    <row r="26" spans="1:10" ht="27" customHeight="1">
      <c r="A26" s="188"/>
      <c r="B26" s="189"/>
      <c r="C26" s="189"/>
      <c r="D26" s="189"/>
      <c r="E26" s="189"/>
      <c r="F26" s="189"/>
      <c r="G26" s="189"/>
      <c r="H26" s="189"/>
      <c r="I26" s="190"/>
      <c r="J26" s="45"/>
    </row>
    <row r="27" spans="1:10" ht="27" customHeight="1">
      <c r="A27" s="188"/>
      <c r="B27" s="189"/>
      <c r="C27" s="189"/>
      <c r="D27" s="189"/>
      <c r="E27" s="189"/>
      <c r="F27" s="189"/>
      <c r="G27" s="189"/>
      <c r="H27" s="189"/>
      <c r="I27" s="190"/>
      <c r="J27" s="45"/>
    </row>
    <row r="28" spans="1:10" ht="27" customHeight="1">
      <c r="A28" s="188"/>
      <c r="B28" s="189"/>
      <c r="C28" s="189"/>
      <c r="D28" s="189"/>
      <c r="E28" s="189"/>
      <c r="F28" s="189"/>
      <c r="G28" s="189"/>
      <c r="H28" s="189"/>
      <c r="I28" s="190"/>
      <c r="J28" s="45"/>
    </row>
    <row r="29" spans="1:10" ht="27" customHeight="1">
      <c r="A29" s="188"/>
      <c r="B29" s="189"/>
      <c r="C29" s="189"/>
      <c r="D29" s="189"/>
      <c r="E29" s="189"/>
      <c r="F29" s="189"/>
      <c r="G29" s="189"/>
      <c r="H29" s="189"/>
      <c r="I29" s="190"/>
      <c r="J29" s="45"/>
    </row>
    <row r="30" spans="1:10" ht="27" customHeight="1">
      <c r="A30" s="188"/>
      <c r="B30" s="189"/>
      <c r="C30" s="189"/>
      <c r="D30" s="189"/>
      <c r="E30" s="189"/>
      <c r="F30" s="189"/>
      <c r="G30" s="189"/>
      <c r="H30" s="189"/>
      <c r="I30" s="190"/>
      <c r="J30" s="45"/>
    </row>
    <row r="31" spans="1:10" ht="27" customHeight="1">
      <c r="A31" s="188"/>
      <c r="B31" s="189"/>
      <c r="C31" s="189"/>
      <c r="D31" s="189"/>
      <c r="E31" s="189"/>
      <c r="F31" s="189"/>
      <c r="G31" s="189"/>
      <c r="H31" s="189"/>
      <c r="I31" s="190"/>
      <c r="J31" s="45"/>
    </row>
    <row r="32" spans="1:10" ht="27" customHeight="1">
      <c r="A32" s="188"/>
      <c r="B32" s="189"/>
      <c r="C32" s="189"/>
      <c r="D32" s="189"/>
      <c r="E32" s="189"/>
      <c r="F32" s="189"/>
      <c r="G32" s="189"/>
      <c r="H32" s="189"/>
      <c r="I32" s="190"/>
      <c r="J32" s="45"/>
    </row>
    <row r="33" spans="1:10" ht="27" customHeight="1">
      <c r="A33" s="188"/>
      <c r="B33" s="189"/>
      <c r="C33" s="189"/>
      <c r="D33" s="189"/>
      <c r="E33" s="189"/>
      <c r="F33" s="189"/>
      <c r="G33" s="189"/>
      <c r="H33" s="189"/>
      <c r="I33" s="190"/>
      <c r="J33" s="45"/>
    </row>
    <row r="34" spans="1:10" ht="27" customHeight="1">
      <c r="A34" s="188"/>
      <c r="B34" s="189"/>
      <c r="C34" s="189"/>
      <c r="D34" s="189"/>
      <c r="E34" s="189"/>
      <c r="F34" s="189"/>
      <c r="G34" s="189"/>
      <c r="H34" s="189"/>
      <c r="I34" s="190"/>
      <c r="J34" s="45"/>
    </row>
    <row r="35" spans="1:10" ht="27" customHeight="1">
      <c r="A35" s="188"/>
      <c r="B35" s="189"/>
      <c r="C35" s="189"/>
      <c r="D35" s="189"/>
      <c r="E35" s="189"/>
      <c r="F35" s="189"/>
      <c r="G35" s="189"/>
      <c r="H35" s="189"/>
      <c r="I35" s="190"/>
      <c r="J35" s="45"/>
    </row>
    <row r="36" spans="1:10" ht="229.15" customHeight="1">
      <c r="A36" s="188"/>
      <c r="B36" s="189"/>
      <c r="C36" s="189"/>
      <c r="D36" s="189"/>
      <c r="E36" s="189"/>
      <c r="F36" s="189"/>
      <c r="G36" s="189"/>
      <c r="H36" s="189"/>
      <c r="I36" s="190"/>
      <c r="J36" s="45"/>
    </row>
    <row r="37" spans="1:10" ht="27" customHeight="1">
      <c r="A37" s="169"/>
      <c r="B37" s="191"/>
      <c r="C37" s="191"/>
      <c r="D37" s="191"/>
      <c r="E37" s="191"/>
      <c r="F37" s="191"/>
      <c r="G37" s="191"/>
      <c r="H37" s="191"/>
      <c r="I37" s="192"/>
      <c r="J37" s="45"/>
    </row>
  </sheetData>
  <sheetProtection sheet="1" objects="1" scenarios="1"/>
  <mergeCells count="9">
    <mergeCell ref="A17:I17"/>
    <mergeCell ref="A18:I37"/>
    <mergeCell ref="A2:C3"/>
    <mergeCell ref="E2:F2"/>
    <mergeCell ref="G2:I2"/>
    <mergeCell ref="E3:F3"/>
    <mergeCell ref="G3:I4"/>
    <mergeCell ref="A4:C4"/>
    <mergeCell ref="D4:F4"/>
  </mergeCells>
  <phoneticPr fontId="3"/>
  <conditionalFormatting sqref="I7:I9">
    <cfRule type="cellIs" dxfId="0" priority="1" operator="greaterThan">
      <formula>20000</formula>
    </cfRule>
  </conditionalFormatting>
  <pageMargins left="0.7" right="0.7" top="0.75" bottom="0.75" header="0.3" footer="0.3"/>
  <pageSetup paperSize="9" scale="72" orientation="portrait" r:id="rId1"/>
  <headerFooter>
    <oddHeader>&amp;R（借入申請者）&amp;F</oddHeader>
  </headerFooter>
  <drawing r:id="rId2"/>
  <legacyDrawing r:id="rId3"/>
  <extLst>
    <ext xmlns:x14="http://schemas.microsoft.com/office/spreadsheetml/2009/9/main" uri="{CCE6A557-97BC-4b89-ADB6-D9C93CAAB3DF}">
      <x14:dataValidations xmlns:xm="http://schemas.microsoft.com/office/excel/2006/main" count="3">
        <x14:dataValidation type="list" allowBlank="1" showInputMessage="1" showErrorMessage="1" xr:uid="{43D7F748-2D8A-431A-AFC0-EDC59875625B}">
          <x14:formula1>
            <xm:f>リスト!$C$31</xm:f>
          </x14:formula1>
          <xm:sqref>D7:D9</xm:sqref>
        </x14:dataValidation>
        <x14:dataValidation type="list" allowBlank="1" showInputMessage="1" showErrorMessage="1" xr:uid="{60BCA563-2508-4BC7-B67C-3670F4A89315}">
          <x14:formula1>
            <xm:f>リスト!$C$24:$F$24</xm:f>
          </x14:formula1>
          <xm:sqref>D10:D16</xm:sqref>
        </x14:dataValidation>
        <x14:dataValidation type="date" allowBlank="1" showInputMessage="1" showErrorMessage="1" xr:uid="{23DC1D95-0E65-4D89-AF18-0D14E16342DB}">
          <x14:formula1>
            <xm:f>合計!$F$40</xm:f>
          </x14:formula1>
          <x14:formula2>
            <xm:f>合計!$G$40</xm:f>
          </x14:formula2>
          <xm:sqref>B7:B9</xm:sqref>
        </x14:dataValidation>
      </x14:dataValidations>
    </ext>
  </extLst>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1DBBB42-90F6-4C88-B594-5314F78F1E3B}">
  <sheetPr>
    <tabColor rgb="FFFF0000"/>
  </sheetPr>
  <dimension ref="A1:I38"/>
  <sheetViews>
    <sheetView zoomScaleNormal="100" workbookViewId="0">
      <selection activeCell="E9" sqref="E9"/>
    </sheetView>
  </sheetViews>
  <sheetFormatPr defaultRowHeight="18.75"/>
  <cols>
    <col min="1" max="1" width="4.75" customWidth="1"/>
    <col min="3" max="3" width="16.25" customWidth="1"/>
    <col min="4" max="4" width="20.75" customWidth="1"/>
    <col min="5" max="5" width="14.375" bestFit="1" customWidth="1"/>
    <col min="8" max="8" width="9.75" bestFit="1" customWidth="1"/>
    <col min="9" max="9" width="14.5" customWidth="1"/>
  </cols>
  <sheetData>
    <row r="1" spans="1:9" ht="19.5" thickBot="1">
      <c r="I1" s="34"/>
    </row>
    <row r="2" spans="1:9" ht="19.5" thickTop="1">
      <c r="A2" s="156" t="s">
        <v>267</v>
      </c>
      <c r="B2" s="157"/>
      <c r="C2" s="157"/>
      <c r="D2" s="86" t="s">
        <v>181</v>
      </c>
      <c r="E2" s="158" t="s">
        <v>180</v>
      </c>
      <c r="F2" s="159"/>
      <c r="G2" s="160" t="s">
        <v>182</v>
      </c>
      <c r="H2" s="160"/>
      <c r="I2" s="160"/>
    </row>
    <row r="3" spans="1:9" ht="36" customHeight="1" thickBot="1">
      <c r="A3" s="156"/>
      <c r="B3" s="157"/>
      <c r="C3" s="157"/>
      <c r="D3" s="87">
        <f>MIN(400000,E3)</f>
        <v>0</v>
      </c>
      <c r="E3" s="161">
        <f>SUM(I7:I11)</f>
        <v>0</v>
      </c>
      <c r="F3" s="162"/>
      <c r="G3" s="163" t="s">
        <v>271</v>
      </c>
      <c r="H3" s="164"/>
      <c r="I3" s="164"/>
    </row>
    <row r="4" spans="1:9" ht="19.5" thickTop="1">
      <c r="A4" s="166" t="s">
        <v>269</v>
      </c>
      <c r="B4" s="167"/>
      <c r="C4" s="168"/>
      <c r="D4" s="169" t="s">
        <v>268</v>
      </c>
      <c r="E4" s="170"/>
      <c r="F4" s="171"/>
      <c r="G4" s="165"/>
      <c r="H4" s="165"/>
      <c r="I4" s="165"/>
    </row>
    <row r="5" spans="1:9" ht="19.5" thickBot="1">
      <c r="A5" s="80" t="s">
        <v>270</v>
      </c>
      <c r="I5" s="32"/>
    </row>
    <row r="6" spans="1:9" ht="24.75" thickTop="1">
      <c r="A6" s="26" t="s">
        <v>169</v>
      </c>
      <c r="B6" s="129" t="s">
        <v>311</v>
      </c>
      <c r="C6" s="26" t="s">
        <v>170</v>
      </c>
      <c r="D6" s="26" t="s">
        <v>171</v>
      </c>
      <c r="E6" s="26" t="s">
        <v>174</v>
      </c>
      <c r="F6" s="26" t="s">
        <v>173</v>
      </c>
      <c r="G6" s="26" t="s">
        <v>177</v>
      </c>
      <c r="H6" s="26" t="s">
        <v>176</v>
      </c>
      <c r="I6" s="81" t="s">
        <v>194</v>
      </c>
    </row>
    <row r="7" spans="1:9" ht="27" customHeight="1">
      <c r="A7" s="25">
        <v>1</v>
      </c>
      <c r="B7" s="54"/>
      <c r="C7" s="55"/>
      <c r="D7" s="55"/>
      <c r="E7" s="53"/>
      <c r="F7" s="53">
        <v>1</v>
      </c>
      <c r="G7" s="29">
        <f>E7*F7</f>
        <v>0</v>
      </c>
      <c r="H7" s="40">
        <f>G7*0.1</f>
        <v>0</v>
      </c>
      <c r="I7" s="83">
        <f>G7+H7</f>
        <v>0</v>
      </c>
    </row>
    <row r="8" spans="1:9" ht="27" customHeight="1">
      <c r="A8" s="25">
        <v>2</v>
      </c>
      <c r="B8" s="54"/>
      <c r="C8" s="55"/>
      <c r="D8" s="55"/>
      <c r="E8" s="53"/>
      <c r="F8" s="53">
        <v>1</v>
      </c>
      <c r="G8" s="29">
        <f t="shared" ref="G8:G10" si="0">E8*F8</f>
        <v>0</v>
      </c>
      <c r="H8" s="40">
        <f t="shared" ref="H8:H9" si="1">G8*0.1</f>
        <v>0</v>
      </c>
      <c r="I8" s="83">
        <f>G8+H8</f>
        <v>0</v>
      </c>
    </row>
    <row r="9" spans="1:9" ht="27" customHeight="1">
      <c r="A9" s="25">
        <v>3</v>
      </c>
      <c r="B9" s="54"/>
      <c r="C9" s="55"/>
      <c r="D9" s="55"/>
      <c r="E9" s="53"/>
      <c r="F9" s="53">
        <v>1</v>
      </c>
      <c r="G9" s="29">
        <f t="shared" si="0"/>
        <v>0</v>
      </c>
      <c r="H9" s="40">
        <f t="shared" si="1"/>
        <v>0</v>
      </c>
      <c r="I9" s="83">
        <f>G9+H9</f>
        <v>0</v>
      </c>
    </row>
    <row r="10" spans="1:9" ht="27" customHeight="1">
      <c r="A10" s="25">
        <v>4</v>
      </c>
      <c r="B10" s="54"/>
      <c r="C10" s="55"/>
      <c r="D10" s="55"/>
      <c r="E10" s="53"/>
      <c r="F10" s="53">
        <v>1</v>
      </c>
      <c r="G10" s="29">
        <f t="shared" si="0"/>
        <v>0</v>
      </c>
      <c r="H10" s="40">
        <f t="shared" ref="H10:H11" si="2">G10*0.1</f>
        <v>0</v>
      </c>
      <c r="I10" s="83">
        <f t="shared" ref="I10:I11" si="3">G10+H10</f>
        <v>0</v>
      </c>
    </row>
    <row r="11" spans="1:9" ht="27" customHeight="1">
      <c r="A11" s="25">
        <v>5</v>
      </c>
      <c r="B11" s="54"/>
      <c r="C11" s="55"/>
      <c r="D11" s="55"/>
      <c r="E11" s="53"/>
      <c r="F11" s="53">
        <v>1</v>
      </c>
      <c r="G11" s="29">
        <f t="shared" ref="G11" si="4">E11*F11</f>
        <v>0</v>
      </c>
      <c r="H11" s="40">
        <f t="shared" si="2"/>
        <v>0</v>
      </c>
      <c r="I11" s="83">
        <f t="shared" si="3"/>
        <v>0</v>
      </c>
    </row>
    <row r="12" spans="1:9" ht="27" customHeight="1">
      <c r="A12" s="153" t="s">
        <v>183</v>
      </c>
      <c r="B12" s="154"/>
      <c r="C12" s="154"/>
      <c r="D12" s="154"/>
      <c r="E12" s="154"/>
      <c r="F12" s="154"/>
      <c r="G12" s="154"/>
      <c r="H12" s="154"/>
      <c r="I12" s="155"/>
    </row>
    <row r="13" spans="1:9" ht="27" customHeight="1">
      <c r="A13" s="47"/>
      <c r="B13" s="74"/>
      <c r="C13" s="31"/>
      <c r="D13" s="31"/>
      <c r="E13" s="75"/>
      <c r="F13" s="75"/>
      <c r="G13" s="75"/>
      <c r="H13" s="75"/>
      <c r="I13" s="78"/>
    </row>
    <row r="14" spans="1:9" ht="27" customHeight="1">
      <c r="A14" s="48"/>
      <c r="B14" s="76"/>
      <c r="E14" s="77"/>
      <c r="F14" s="77"/>
      <c r="G14" s="77"/>
      <c r="H14" s="77"/>
      <c r="I14" s="79"/>
    </row>
    <row r="15" spans="1:9" ht="27" customHeight="1">
      <c r="A15" s="48"/>
      <c r="B15" s="76"/>
      <c r="E15" s="77"/>
      <c r="F15" s="77"/>
      <c r="G15" s="77"/>
      <c r="H15" s="77"/>
      <c r="I15" s="79"/>
    </row>
    <row r="16" spans="1:9" ht="27" customHeight="1">
      <c r="A16" s="48"/>
      <c r="B16" s="76"/>
      <c r="E16" s="77"/>
      <c r="F16" s="77"/>
      <c r="G16" s="77"/>
      <c r="H16" s="77"/>
      <c r="I16" s="79"/>
    </row>
    <row r="17" spans="1:9" ht="27" customHeight="1">
      <c r="A17" s="48"/>
      <c r="B17" s="76"/>
      <c r="E17" s="77"/>
      <c r="F17" s="77"/>
      <c r="G17" s="77"/>
      <c r="H17" s="77"/>
      <c r="I17" s="79"/>
    </row>
    <row r="18" spans="1:9" ht="27" customHeight="1">
      <c r="A18" s="48"/>
      <c r="B18" s="76"/>
      <c r="E18" s="77"/>
      <c r="F18" s="77"/>
      <c r="G18" s="77"/>
      <c r="H18" s="77"/>
      <c r="I18" s="79"/>
    </row>
    <row r="19" spans="1:9" ht="27" customHeight="1">
      <c r="A19" s="48"/>
      <c r="B19" s="76"/>
      <c r="E19" s="77"/>
      <c r="F19" s="77"/>
      <c r="G19" s="77"/>
      <c r="H19" s="77"/>
      <c r="I19" s="79"/>
    </row>
    <row r="20" spans="1:9" ht="27" customHeight="1">
      <c r="A20" s="48"/>
      <c r="B20" s="76"/>
      <c r="E20" s="77"/>
      <c r="F20" s="77"/>
      <c r="G20" s="77"/>
      <c r="H20" s="77"/>
      <c r="I20" s="79"/>
    </row>
    <row r="21" spans="1:9" ht="27" customHeight="1">
      <c r="A21" s="48"/>
      <c r="B21" s="76"/>
      <c r="E21" s="77"/>
      <c r="F21" s="77"/>
      <c r="G21" s="77"/>
      <c r="H21" s="77"/>
      <c r="I21" s="79"/>
    </row>
    <row r="22" spans="1:9" ht="27" customHeight="1">
      <c r="A22" s="48"/>
      <c r="B22" s="76"/>
      <c r="E22" s="77"/>
      <c r="F22" s="77"/>
      <c r="G22" s="77"/>
      <c r="H22" s="77"/>
      <c r="I22" s="79"/>
    </row>
    <row r="23" spans="1:9" ht="27" customHeight="1">
      <c r="A23" s="48"/>
      <c r="B23" s="76"/>
      <c r="E23" s="77"/>
      <c r="F23" s="77"/>
      <c r="G23" s="77"/>
      <c r="H23" s="77"/>
      <c r="I23" s="79"/>
    </row>
    <row r="24" spans="1:9" ht="27" customHeight="1">
      <c r="A24" s="48"/>
      <c r="B24" s="76"/>
      <c r="E24" s="77"/>
      <c r="F24" s="77"/>
      <c r="G24" s="77"/>
      <c r="H24" s="77"/>
      <c r="I24" s="79"/>
    </row>
    <row r="25" spans="1:9" ht="27" customHeight="1">
      <c r="A25" s="48"/>
      <c r="B25" s="76"/>
      <c r="E25" s="77"/>
      <c r="F25" s="77"/>
      <c r="G25" s="77"/>
      <c r="H25" s="77"/>
      <c r="I25" s="79"/>
    </row>
    <row r="26" spans="1:9" ht="27" customHeight="1">
      <c r="A26" s="48"/>
      <c r="B26" s="76"/>
      <c r="E26" s="77"/>
      <c r="F26" s="77"/>
      <c r="G26" s="77"/>
      <c r="H26" s="77"/>
      <c r="I26" s="79"/>
    </row>
    <row r="27" spans="1:9" ht="27" customHeight="1">
      <c r="A27" s="48"/>
      <c r="B27" s="76"/>
      <c r="E27" s="77"/>
      <c r="F27" s="77"/>
      <c r="G27" s="77"/>
      <c r="H27" s="77"/>
      <c r="I27" s="79"/>
    </row>
    <row r="28" spans="1:9" ht="27" customHeight="1">
      <c r="A28" s="48"/>
      <c r="B28" s="76"/>
      <c r="E28" s="77"/>
      <c r="F28" s="77"/>
      <c r="G28" s="77"/>
      <c r="H28" s="77"/>
      <c r="I28" s="79"/>
    </row>
    <row r="29" spans="1:9" ht="27" customHeight="1">
      <c r="A29" s="48"/>
      <c r="B29" s="76"/>
      <c r="E29" s="77"/>
      <c r="F29" s="77"/>
      <c r="G29" s="77"/>
      <c r="H29" s="77"/>
      <c r="I29" s="79"/>
    </row>
    <row r="30" spans="1:9" ht="27" customHeight="1">
      <c r="A30" s="48"/>
      <c r="B30" s="76"/>
      <c r="E30" s="77"/>
      <c r="F30" s="77"/>
      <c r="G30" s="77"/>
      <c r="H30" s="77"/>
      <c r="I30" s="79"/>
    </row>
    <row r="31" spans="1:9" ht="27" customHeight="1">
      <c r="A31" s="48"/>
      <c r="B31" s="76"/>
      <c r="E31" s="77"/>
      <c r="F31" s="77"/>
      <c r="G31" s="77"/>
      <c r="H31" s="77"/>
      <c r="I31" s="79"/>
    </row>
    <row r="32" spans="1:9" ht="27" customHeight="1">
      <c r="A32" s="48"/>
      <c r="B32" s="76"/>
      <c r="E32" s="77"/>
      <c r="F32" s="77"/>
      <c r="G32" s="77"/>
      <c r="H32" s="77"/>
      <c r="I32" s="79"/>
    </row>
    <row r="33" spans="1:9">
      <c r="A33" s="22"/>
      <c r="I33" s="32"/>
    </row>
    <row r="34" spans="1:9">
      <c r="A34" s="22"/>
      <c r="I34" s="32"/>
    </row>
    <row r="35" spans="1:9">
      <c r="A35" s="22"/>
      <c r="I35" s="32"/>
    </row>
    <row r="36" spans="1:9">
      <c r="A36" s="22"/>
      <c r="I36" s="32"/>
    </row>
    <row r="37" spans="1:9">
      <c r="A37" s="22"/>
      <c r="I37" s="32"/>
    </row>
    <row r="38" spans="1:9">
      <c r="A38" s="33"/>
      <c r="B38" s="34"/>
      <c r="C38" s="34"/>
      <c r="D38" s="34"/>
      <c r="E38" s="34"/>
      <c r="F38" s="34"/>
      <c r="G38" s="34"/>
      <c r="H38" s="34"/>
      <c r="I38" s="35"/>
    </row>
  </sheetData>
  <sheetProtection sheet="1" objects="1" scenarios="1"/>
  <mergeCells count="8">
    <mergeCell ref="A12:I12"/>
    <mergeCell ref="A2:C3"/>
    <mergeCell ref="E2:F2"/>
    <mergeCell ref="G2:I2"/>
    <mergeCell ref="E3:F3"/>
    <mergeCell ref="G3:I4"/>
    <mergeCell ref="A4:C4"/>
    <mergeCell ref="D4:F4"/>
  </mergeCells>
  <phoneticPr fontId="3"/>
  <conditionalFormatting sqref="I7:I11">
    <cfRule type="cellIs" dxfId="41" priority="1" operator="greaterThan">
      <formula>400000</formula>
    </cfRule>
  </conditionalFormatting>
  <pageMargins left="0.7" right="0.7" top="0.75" bottom="0.75" header="0.3" footer="0.3"/>
  <pageSetup paperSize="9" scale="75" orientation="portrait" r:id="rId1"/>
  <headerFooter>
    <oddHeader>&amp;R（借入申請者）&amp;F</oddHeader>
  </headerFooter>
  <drawing r:id="rId2"/>
  <legacyDrawing r:id="rId3"/>
  <extLst>
    <ext xmlns:x14="http://schemas.microsoft.com/office/spreadsheetml/2009/9/main" uri="{CCE6A557-97BC-4b89-ADB6-D9C93CAAB3DF}">
      <x14:dataValidations xmlns:xm="http://schemas.microsoft.com/office/excel/2006/main" count="2">
        <x14:dataValidation type="list" allowBlank="1" showInputMessage="1" showErrorMessage="1" xr:uid="{1FA4B02F-B913-48FA-8FA7-C365021AB836}">
          <x14:formula1>
            <xm:f>リスト!$C$3:$G$3</xm:f>
          </x14:formula1>
          <xm:sqref>D7:D11 D13:D32</xm:sqref>
        </x14:dataValidation>
        <x14:dataValidation type="date" allowBlank="1" showInputMessage="1" showErrorMessage="1" xr:uid="{2915DBF2-6319-4710-A232-D9FBFBE0338A}">
          <x14:formula1>
            <xm:f>合計!$F$40</xm:f>
          </x14:formula1>
          <x14:formula2>
            <xm:f>合計!$G$40</xm:f>
          </x14:formula2>
          <xm:sqref>B7:B11</xm:sqref>
        </x14:dataValidation>
      </x14:dataValidations>
    </ext>
  </extLst>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00164A4-5A99-4E3A-A571-0D0646769F9C}">
  <sheetPr>
    <tabColor rgb="FFFFC000"/>
  </sheetPr>
  <dimension ref="A1:J49"/>
  <sheetViews>
    <sheetView zoomScaleNormal="100" workbookViewId="0">
      <selection activeCell="E8" sqref="E8:F9"/>
    </sheetView>
  </sheetViews>
  <sheetFormatPr defaultRowHeight="18.75"/>
  <cols>
    <col min="1" max="1" width="4.75" customWidth="1"/>
    <col min="3" max="3" width="20.125" customWidth="1"/>
    <col min="4" max="4" width="20.75" customWidth="1"/>
    <col min="5" max="5" width="14.375" bestFit="1" customWidth="1"/>
    <col min="8" max="8" width="9.75" bestFit="1" customWidth="1"/>
    <col min="9" max="9" width="14.5" customWidth="1"/>
    <col min="10" max="10" width="11.5" bestFit="1" customWidth="1"/>
  </cols>
  <sheetData>
    <row r="1" spans="1:10" ht="19.5" thickBot="1">
      <c r="G1" s="34"/>
      <c r="H1" s="34"/>
      <c r="I1" s="34"/>
    </row>
    <row r="2" spans="1:10" ht="18" customHeight="1" thickTop="1">
      <c r="A2" s="49"/>
      <c r="B2" s="50"/>
      <c r="C2" s="50"/>
      <c r="D2" s="86" t="s">
        <v>181</v>
      </c>
      <c r="E2" s="158" t="s">
        <v>180</v>
      </c>
      <c r="F2" s="159"/>
      <c r="G2" s="160" t="s">
        <v>182</v>
      </c>
      <c r="H2" s="160"/>
      <c r="I2" s="160"/>
      <c r="J2" s="30"/>
    </row>
    <row r="3" spans="1:10" ht="21.6" customHeight="1">
      <c r="A3" s="172" t="s">
        <v>263</v>
      </c>
      <c r="B3" s="173"/>
      <c r="C3" s="173"/>
      <c r="D3" s="88">
        <f>MIN(160000,E3)</f>
        <v>0</v>
      </c>
      <c r="E3" s="161">
        <f>SUM(I8:I9)</f>
        <v>0</v>
      </c>
      <c r="F3" s="162"/>
      <c r="G3" s="174" t="s">
        <v>299</v>
      </c>
      <c r="H3" s="175"/>
      <c r="I3" s="176"/>
      <c r="J3" s="150"/>
    </row>
    <row r="4" spans="1:10" ht="21.6" customHeight="1" thickBot="1">
      <c r="A4" s="172" t="s">
        <v>264</v>
      </c>
      <c r="B4" s="173"/>
      <c r="C4" s="173"/>
      <c r="D4" s="89">
        <f>MIN(70000,E4)</f>
        <v>0</v>
      </c>
      <c r="E4" s="161">
        <f>SUM(I10:I12)</f>
        <v>0</v>
      </c>
      <c r="F4" s="162"/>
      <c r="G4" s="177"/>
      <c r="H4" s="146"/>
      <c r="I4" s="178"/>
      <c r="J4" s="152"/>
    </row>
    <row r="5" spans="1:10" ht="18" customHeight="1" thickTop="1">
      <c r="A5" s="182" t="s">
        <v>252</v>
      </c>
      <c r="B5" s="170"/>
      <c r="C5" s="171"/>
      <c r="D5" s="85" t="s">
        <v>265</v>
      </c>
      <c r="E5" s="183" t="s">
        <v>266</v>
      </c>
      <c r="F5" s="184"/>
      <c r="G5" s="179"/>
      <c r="H5" s="180"/>
      <c r="I5" s="181"/>
      <c r="J5" s="151"/>
    </row>
    <row r="6" spans="1:10" ht="19.5" thickBot="1"/>
    <row r="7" spans="1:10" ht="19.5" thickTop="1">
      <c r="A7" s="26" t="s">
        <v>169</v>
      </c>
      <c r="B7" s="26" t="s">
        <v>172</v>
      </c>
      <c r="C7" s="26" t="s">
        <v>170</v>
      </c>
      <c r="D7" s="26" t="s">
        <v>171</v>
      </c>
      <c r="E7" s="26" t="s">
        <v>174</v>
      </c>
      <c r="F7" s="26" t="s">
        <v>173</v>
      </c>
      <c r="G7" s="26" t="s">
        <v>177</v>
      </c>
      <c r="H7" s="36" t="s">
        <v>176</v>
      </c>
      <c r="I7" s="43" t="s">
        <v>175</v>
      </c>
      <c r="J7" s="42" t="s">
        <v>193</v>
      </c>
    </row>
    <row r="8" spans="1:10" ht="27" customHeight="1">
      <c r="A8" s="25">
        <v>1</v>
      </c>
      <c r="B8" s="54"/>
      <c r="C8" s="55"/>
      <c r="D8" s="73" t="s">
        <v>328</v>
      </c>
      <c r="E8" s="53"/>
      <c r="F8" s="53"/>
      <c r="G8" s="29">
        <f>E8*F8</f>
        <v>0</v>
      </c>
      <c r="H8" s="40">
        <f>G8*0.1</f>
        <v>0</v>
      </c>
      <c r="I8" s="57">
        <f>G8+H8</f>
        <v>0</v>
      </c>
      <c r="J8" s="97">
        <f>MIN(160000,I8)</f>
        <v>0</v>
      </c>
    </row>
    <row r="9" spans="1:10" ht="27" customHeight="1">
      <c r="A9" s="25">
        <v>2</v>
      </c>
      <c r="B9" s="54"/>
      <c r="C9" s="55"/>
      <c r="D9" s="66" t="s">
        <v>90</v>
      </c>
      <c r="E9" s="53"/>
      <c r="F9" s="53"/>
      <c r="G9" s="29">
        <f t="shared" ref="G9:G14" si="0">E9*F9</f>
        <v>0</v>
      </c>
      <c r="H9" s="40">
        <f t="shared" ref="H9:H14" si="1">G9*0.1</f>
        <v>0</v>
      </c>
      <c r="I9" s="57">
        <f>G9</f>
        <v>0</v>
      </c>
      <c r="J9" s="97">
        <f>MIN(160000,I9)</f>
        <v>0</v>
      </c>
    </row>
    <row r="10" spans="1:10" ht="27" customHeight="1">
      <c r="A10" s="25">
        <v>3</v>
      </c>
      <c r="B10" s="54"/>
      <c r="C10" s="55"/>
      <c r="D10" s="66" t="s">
        <v>329</v>
      </c>
      <c r="E10" s="53"/>
      <c r="F10" s="53"/>
      <c r="G10" s="29">
        <f t="shared" si="0"/>
        <v>0</v>
      </c>
      <c r="H10" s="40">
        <f t="shared" si="1"/>
        <v>0</v>
      </c>
      <c r="I10" s="57">
        <f t="shared" ref="I10:I14" si="2">G10+H10</f>
        <v>0</v>
      </c>
      <c r="J10" s="97">
        <f>MIN(70000,I10)</f>
        <v>0</v>
      </c>
    </row>
    <row r="11" spans="1:10" ht="27" customHeight="1">
      <c r="A11" s="25">
        <v>4</v>
      </c>
      <c r="B11" s="54"/>
      <c r="C11" s="55"/>
      <c r="D11" s="66" t="s">
        <v>90</v>
      </c>
      <c r="E11" s="53"/>
      <c r="F11" s="53"/>
      <c r="G11" s="29">
        <f t="shared" si="0"/>
        <v>0</v>
      </c>
      <c r="H11" s="40">
        <f t="shared" si="1"/>
        <v>0</v>
      </c>
      <c r="I11" s="57">
        <f t="shared" si="2"/>
        <v>0</v>
      </c>
      <c r="J11" s="97">
        <f>MIN(70000,I11)</f>
        <v>0</v>
      </c>
    </row>
    <row r="12" spans="1:10" ht="27" hidden="1" customHeight="1">
      <c r="A12" s="25">
        <v>5</v>
      </c>
      <c r="B12" s="54"/>
      <c r="C12" s="55"/>
      <c r="D12" s="66"/>
      <c r="E12" s="53"/>
      <c r="F12" s="53"/>
      <c r="G12" s="29">
        <f t="shared" si="0"/>
        <v>0</v>
      </c>
      <c r="H12" s="40">
        <f t="shared" si="1"/>
        <v>0</v>
      </c>
      <c r="I12" s="57">
        <f t="shared" si="2"/>
        <v>0</v>
      </c>
      <c r="J12" s="56">
        <f>MIN(30000,I12)</f>
        <v>0</v>
      </c>
    </row>
    <row r="13" spans="1:10" ht="27" hidden="1" customHeight="1">
      <c r="A13" s="25">
        <v>6</v>
      </c>
      <c r="B13" s="54"/>
      <c r="C13" s="55"/>
      <c r="D13" s="51"/>
      <c r="E13" s="53"/>
      <c r="F13" s="53"/>
      <c r="G13" s="29">
        <f t="shared" si="0"/>
        <v>0</v>
      </c>
      <c r="H13" s="40">
        <f t="shared" si="1"/>
        <v>0</v>
      </c>
      <c r="I13" s="57">
        <f t="shared" si="2"/>
        <v>0</v>
      </c>
      <c r="J13" s="56">
        <f>MIN(150000,I13)</f>
        <v>0</v>
      </c>
    </row>
    <row r="14" spans="1:10" ht="27" hidden="1" customHeight="1">
      <c r="A14" s="46">
        <v>7</v>
      </c>
      <c r="B14" s="58"/>
      <c r="C14" s="59"/>
      <c r="D14" s="60"/>
      <c r="E14" s="61"/>
      <c r="F14" s="61"/>
      <c r="G14" s="62">
        <f t="shared" si="0"/>
        <v>0</v>
      </c>
      <c r="H14" s="63">
        <f t="shared" si="1"/>
        <v>0</v>
      </c>
      <c r="I14" s="64">
        <f t="shared" si="2"/>
        <v>0</v>
      </c>
      <c r="J14" s="65">
        <f>I14</f>
        <v>0</v>
      </c>
    </row>
    <row r="15" spans="1:10" ht="27" customHeight="1">
      <c r="A15" s="153" t="s">
        <v>183</v>
      </c>
      <c r="B15" s="154"/>
      <c r="C15" s="154"/>
      <c r="D15" s="154"/>
      <c r="E15" s="154"/>
      <c r="F15" s="154"/>
      <c r="G15" s="154"/>
      <c r="H15" s="154"/>
      <c r="I15" s="154"/>
      <c r="J15" s="155"/>
    </row>
    <row r="16" spans="1:10" ht="27" customHeight="1">
      <c r="A16" s="153"/>
      <c r="B16" s="154"/>
      <c r="C16" s="154"/>
      <c r="D16" s="154"/>
      <c r="E16" s="154"/>
      <c r="F16" s="154"/>
      <c r="G16" s="154"/>
      <c r="H16" s="154"/>
      <c r="I16" s="154"/>
      <c r="J16" s="155"/>
    </row>
    <row r="17" spans="1:10" ht="27" customHeight="1">
      <c r="A17" s="153"/>
      <c r="B17" s="154"/>
      <c r="C17" s="154"/>
      <c r="D17" s="154"/>
      <c r="E17" s="154"/>
      <c r="F17" s="154"/>
      <c r="G17" s="154"/>
      <c r="H17" s="154"/>
      <c r="I17" s="154"/>
      <c r="J17" s="155"/>
    </row>
    <row r="18" spans="1:10" ht="27" customHeight="1">
      <c r="A18" s="153"/>
      <c r="B18" s="154"/>
      <c r="C18" s="154"/>
      <c r="D18" s="154"/>
      <c r="E18" s="154"/>
      <c r="F18" s="154"/>
      <c r="G18" s="154"/>
      <c r="H18" s="154"/>
      <c r="I18" s="154"/>
      <c r="J18" s="155"/>
    </row>
    <row r="19" spans="1:10" ht="27" customHeight="1">
      <c r="A19" s="153"/>
      <c r="B19" s="154"/>
      <c r="C19" s="154"/>
      <c r="D19" s="154"/>
      <c r="E19" s="154"/>
      <c r="F19" s="154"/>
      <c r="G19" s="154"/>
      <c r="H19" s="154"/>
      <c r="I19" s="154"/>
      <c r="J19" s="155"/>
    </row>
    <row r="20" spans="1:10" ht="27" customHeight="1">
      <c r="A20" s="153"/>
      <c r="B20" s="154"/>
      <c r="C20" s="154"/>
      <c r="D20" s="154"/>
      <c r="E20" s="154"/>
      <c r="F20" s="154"/>
      <c r="G20" s="154"/>
      <c r="H20" s="154"/>
      <c r="I20" s="154"/>
      <c r="J20" s="155"/>
    </row>
    <row r="21" spans="1:10" ht="27" customHeight="1">
      <c r="A21" s="153"/>
      <c r="B21" s="154"/>
      <c r="C21" s="154"/>
      <c r="D21" s="154"/>
      <c r="E21" s="154"/>
      <c r="F21" s="154"/>
      <c r="G21" s="154"/>
      <c r="H21" s="154"/>
      <c r="I21" s="154"/>
      <c r="J21" s="155"/>
    </row>
    <row r="22" spans="1:10" ht="27" customHeight="1">
      <c r="A22" s="153"/>
      <c r="B22" s="154"/>
      <c r="C22" s="154"/>
      <c r="D22" s="154"/>
      <c r="E22" s="154"/>
      <c r="F22" s="154"/>
      <c r="G22" s="154"/>
      <c r="H22" s="154"/>
      <c r="I22" s="154"/>
      <c r="J22" s="155"/>
    </row>
    <row r="23" spans="1:10" ht="27" customHeight="1">
      <c r="A23" s="153"/>
      <c r="B23" s="154"/>
      <c r="C23" s="154"/>
      <c r="D23" s="154"/>
      <c r="E23" s="154"/>
      <c r="F23" s="154"/>
      <c r="G23" s="154"/>
      <c r="H23" s="154"/>
      <c r="I23" s="154"/>
      <c r="J23" s="155"/>
    </row>
    <row r="24" spans="1:10" ht="27" customHeight="1">
      <c r="A24" s="153"/>
      <c r="B24" s="154"/>
      <c r="C24" s="154"/>
      <c r="D24" s="154"/>
      <c r="E24" s="154"/>
      <c r="F24" s="154"/>
      <c r="G24" s="154"/>
      <c r="H24" s="154"/>
      <c r="I24" s="154"/>
      <c r="J24" s="155"/>
    </row>
    <row r="25" spans="1:10" ht="27" customHeight="1">
      <c r="A25" s="153"/>
      <c r="B25" s="154"/>
      <c r="C25" s="154"/>
      <c r="D25" s="154"/>
      <c r="E25" s="154"/>
      <c r="F25" s="154"/>
      <c r="G25" s="154"/>
      <c r="H25" s="154"/>
      <c r="I25" s="154"/>
      <c r="J25" s="155"/>
    </row>
    <row r="26" spans="1:10" ht="27" customHeight="1">
      <c r="A26" s="153"/>
      <c r="B26" s="154"/>
      <c r="C26" s="154"/>
      <c r="D26" s="154"/>
      <c r="E26" s="154"/>
      <c r="F26" s="154"/>
      <c r="G26" s="154"/>
      <c r="H26" s="154"/>
      <c r="I26" s="154"/>
      <c r="J26" s="155"/>
    </row>
    <row r="27" spans="1:10" ht="27" customHeight="1">
      <c r="A27" s="153"/>
      <c r="B27" s="154"/>
      <c r="C27" s="154"/>
      <c r="D27" s="154"/>
      <c r="E27" s="154"/>
      <c r="F27" s="154"/>
      <c r="G27" s="154"/>
      <c r="H27" s="154"/>
      <c r="I27" s="154"/>
      <c r="J27" s="155"/>
    </row>
    <row r="28" spans="1:10" ht="27" customHeight="1">
      <c r="A28" s="153"/>
      <c r="B28" s="154"/>
      <c r="C28" s="154"/>
      <c r="D28" s="154"/>
      <c r="E28" s="154"/>
      <c r="F28" s="154"/>
      <c r="G28" s="154"/>
      <c r="H28" s="154"/>
      <c r="I28" s="154"/>
      <c r="J28" s="155"/>
    </row>
    <row r="29" spans="1:10" ht="27" customHeight="1">
      <c r="A29" s="153"/>
      <c r="B29" s="154"/>
      <c r="C29" s="154"/>
      <c r="D29" s="154"/>
      <c r="E29" s="154"/>
      <c r="F29" s="154"/>
      <c r="G29" s="154"/>
      <c r="H29" s="154"/>
      <c r="I29" s="154"/>
      <c r="J29" s="155"/>
    </row>
    <row r="30" spans="1:10" ht="27" customHeight="1">
      <c r="A30" s="153"/>
      <c r="B30" s="154"/>
      <c r="C30" s="154"/>
      <c r="D30" s="154"/>
      <c r="E30" s="154"/>
      <c r="F30" s="154"/>
      <c r="G30" s="154"/>
      <c r="H30" s="154"/>
      <c r="I30" s="154"/>
      <c r="J30" s="155"/>
    </row>
    <row r="31" spans="1:10" ht="27" customHeight="1">
      <c r="A31" s="153"/>
      <c r="B31" s="154"/>
      <c r="C31" s="154"/>
      <c r="D31" s="154"/>
      <c r="E31" s="154"/>
      <c r="F31" s="154"/>
      <c r="G31" s="154"/>
      <c r="H31" s="154"/>
      <c r="I31" s="154"/>
      <c r="J31" s="155"/>
    </row>
    <row r="32" spans="1:10" ht="27" customHeight="1">
      <c r="A32" s="153"/>
      <c r="B32" s="154"/>
      <c r="C32" s="154"/>
      <c r="D32" s="154"/>
      <c r="E32" s="154"/>
      <c r="F32" s="154"/>
      <c r="G32" s="154"/>
      <c r="H32" s="154"/>
      <c r="I32" s="154"/>
      <c r="J32" s="155"/>
    </row>
    <row r="33" spans="1:10" ht="27" customHeight="1">
      <c r="A33" s="153"/>
      <c r="B33" s="154"/>
      <c r="C33" s="154"/>
      <c r="D33" s="154"/>
      <c r="E33" s="154"/>
      <c r="F33" s="154"/>
      <c r="G33" s="154"/>
      <c r="H33" s="154"/>
      <c r="I33" s="154"/>
      <c r="J33" s="155"/>
    </row>
    <row r="34" spans="1:10" ht="27" customHeight="1">
      <c r="A34" s="153"/>
      <c r="B34" s="154"/>
      <c r="C34" s="154"/>
      <c r="D34" s="154"/>
      <c r="E34" s="154"/>
      <c r="F34" s="154"/>
      <c r="G34" s="154"/>
      <c r="H34" s="154"/>
      <c r="I34" s="154"/>
      <c r="J34" s="155"/>
    </row>
    <row r="35" spans="1:10" ht="27" customHeight="1">
      <c r="A35" s="153"/>
      <c r="B35" s="154"/>
      <c r="C35" s="154"/>
      <c r="D35" s="154"/>
      <c r="E35" s="154"/>
      <c r="F35" s="154"/>
      <c r="G35" s="154"/>
      <c r="H35" s="154"/>
      <c r="I35" s="154"/>
      <c r="J35" s="155"/>
    </row>
    <row r="36" spans="1:10" ht="27" customHeight="1">
      <c r="A36" s="153"/>
      <c r="B36" s="154"/>
      <c r="C36" s="154"/>
      <c r="D36" s="154"/>
      <c r="E36" s="154"/>
      <c r="F36" s="154"/>
      <c r="G36" s="154"/>
      <c r="H36" s="154"/>
      <c r="I36" s="154"/>
      <c r="J36" s="155"/>
    </row>
    <row r="37" spans="1:10" ht="27" customHeight="1">
      <c r="A37" s="153"/>
      <c r="B37" s="154"/>
      <c r="C37" s="154"/>
      <c r="D37" s="154"/>
      <c r="E37" s="154"/>
      <c r="F37" s="154"/>
      <c r="G37" s="154"/>
      <c r="H37" s="154"/>
      <c r="I37" s="154"/>
      <c r="J37" s="155"/>
    </row>
    <row r="38" spans="1:10" ht="27" customHeight="1">
      <c r="A38" s="153"/>
      <c r="B38" s="154"/>
      <c r="C38" s="154"/>
      <c r="D38" s="154"/>
      <c r="E38" s="154"/>
      <c r="F38" s="154"/>
      <c r="G38" s="154"/>
      <c r="H38" s="154"/>
      <c r="I38" s="154"/>
      <c r="J38" s="155"/>
    </row>
    <row r="39" spans="1:10">
      <c r="A39" s="153"/>
      <c r="B39" s="154"/>
      <c r="C39" s="154"/>
      <c r="D39" s="154"/>
      <c r="E39" s="154"/>
      <c r="F39" s="154"/>
      <c r="G39" s="154"/>
      <c r="H39" s="154"/>
      <c r="I39" s="154"/>
      <c r="J39" s="155"/>
    </row>
    <row r="40" spans="1:10">
      <c r="A40" s="153"/>
      <c r="B40" s="154"/>
      <c r="C40" s="154"/>
      <c r="D40" s="154"/>
      <c r="E40" s="154"/>
      <c r="F40" s="154"/>
      <c r="G40" s="154"/>
      <c r="H40" s="154"/>
      <c r="I40" s="154"/>
      <c r="J40" s="155"/>
    </row>
    <row r="41" spans="1:10">
      <c r="A41" s="153"/>
      <c r="B41" s="154"/>
      <c r="C41" s="154"/>
      <c r="D41" s="154"/>
      <c r="E41" s="154"/>
      <c r="F41" s="154"/>
      <c r="G41" s="154"/>
      <c r="H41" s="154"/>
      <c r="I41" s="154"/>
      <c r="J41" s="155"/>
    </row>
    <row r="42" spans="1:10">
      <c r="A42" s="153"/>
      <c r="B42" s="154"/>
      <c r="C42" s="154"/>
      <c r="D42" s="154"/>
      <c r="E42" s="154"/>
      <c r="F42" s="154"/>
      <c r="G42" s="154"/>
      <c r="H42" s="154"/>
      <c r="I42" s="154"/>
      <c r="J42" s="155"/>
    </row>
    <row r="43" spans="1:10">
      <c r="A43" s="153"/>
      <c r="B43" s="154"/>
      <c r="C43" s="154"/>
      <c r="D43" s="154"/>
      <c r="E43" s="154"/>
      <c r="F43" s="154"/>
      <c r="G43" s="154"/>
      <c r="H43" s="154"/>
      <c r="I43" s="154"/>
      <c r="J43" s="155"/>
    </row>
    <row r="44" spans="1:10">
      <c r="A44" s="153"/>
      <c r="B44" s="154"/>
      <c r="C44" s="154"/>
      <c r="D44" s="154"/>
      <c r="E44" s="154"/>
      <c r="F44" s="154"/>
      <c r="G44" s="154"/>
      <c r="H44" s="154"/>
      <c r="I44" s="154"/>
      <c r="J44" s="155"/>
    </row>
    <row r="45" spans="1:10">
      <c r="A45" s="153"/>
      <c r="B45" s="154"/>
      <c r="C45" s="154"/>
      <c r="D45" s="154"/>
      <c r="E45" s="154"/>
      <c r="F45" s="154"/>
      <c r="G45" s="154"/>
      <c r="H45" s="154"/>
      <c r="I45" s="154"/>
      <c r="J45" s="155"/>
    </row>
    <row r="46" spans="1:10">
      <c r="A46" s="153"/>
      <c r="B46" s="154"/>
      <c r="C46" s="154"/>
      <c r="D46" s="154"/>
      <c r="E46" s="154"/>
      <c r="F46" s="154"/>
      <c r="G46" s="154"/>
      <c r="H46" s="154"/>
      <c r="I46" s="154"/>
      <c r="J46" s="155"/>
    </row>
    <row r="47" spans="1:10">
      <c r="A47" s="153"/>
      <c r="B47" s="154"/>
      <c r="C47" s="154"/>
      <c r="D47" s="154"/>
      <c r="E47" s="154"/>
      <c r="F47" s="154"/>
      <c r="G47" s="154"/>
      <c r="H47" s="154"/>
      <c r="I47" s="154"/>
      <c r="J47" s="155"/>
    </row>
    <row r="48" spans="1:10">
      <c r="A48" s="153"/>
      <c r="B48" s="154"/>
      <c r="C48" s="154"/>
      <c r="D48" s="154"/>
      <c r="E48" s="154"/>
      <c r="F48" s="154"/>
      <c r="G48" s="154"/>
      <c r="H48" s="154"/>
      <c r="I48" s="154"/>
      <c r="J48" s="155"/>
    </row>
    <row r="49" spans="1:10">
      <c r="A49" s="153"/>
      <c r="B49" s="154"/>
      <c r="C49" s="154"/>
      <c r="D49" s="154"/>
      <c r="E49" s="154"/>
      <c r="F49" s="154"/>
      <c r="G49" s="154"/>
      <c r="H49" s="154"/>
      <c r="I49" s="154"/>
      <c r="J49" s="155"/>
    </row>
  </sheetData>
  <sheetProtection sheet="1" formatColumns="0" formatRows="0"/>
  <dataConsolidate/>
  <mergeCells count="12">
    <mergeCell ref="A16:J49"/>
    <mergeCell ref="A15:J15"/>
    <mergeCell ref="E2:F2"/>
    <mergeCell ref="G2:I2"/>
    <mergeCell ref="A3:C3"/>
    <mergeCell ref="E3:F3"/>
    <mergeCell ref="G3:I5"/>
    <mergeCell ref="J3:J5"/>
    <mergeCell ref="A4:C4"/>
    <mergeCell ref="E4:F4"/>
    <mergeCell ref="A5:C5"/>
    <mergeCell ref="E5:F5"/>
  </mergeCells>
  <phoneticPr fontId="3"/>
  <conditionalFormatting sqref="I8">
    <cfRule type="cellIs" dxfId="40" priority="7" operator="greaterThan">
      <formula>300000</formula>
    </cfRule>
  </conditionalFormatting>
  <conditionalFormatting sqref="I8:I9">
    <cfRule type="cellIs" dxfId="39" priority="1" operator="greaterThan">
      <formula>160000</formula>
    </cfRule>
  </conditionalFormatting>
  <conditionalFormatting sqref="I10">
    <cfRule type="cellIs" dxfId="38" priority="3" operator="greaterThan">
      <formula>70000</formula>
    </cfRule>
  </conditionalFormatting>
  <conditionalFormatting sqref="I12">
    <cfRule type="cellIs" dxfId="37" priority="5" operator="greaterThan">
      <formula>150000</formula>
    </cfRule>
  </conditionalFormatting>
  <conditionalFormatting sqref="J11">
    <cfRule type="cellIs" dxfId="36" priority="4" operator="greaterThan">
      <formula>30000</formula>
    </cfRule>
  </conditionalFormatting>
  <dataValidations count="1">
    <dataValidation type="whole" operator="equal" allowBlank="1" showInputMessage="1" showErrorMessage="1" sqref="F8:F14" xr:uid="{C48EFCD7-90EF-48E9-99B1-55665B8146A2}">
      <formula1>1</formula1>
    </dataValidation>
  </dataValidations>
  <pageMargins left="0.7" right="0.7" top="0.75" bottom="0.75" header="0.3" footer="0.3"/>
  <pageSetup paperSize="9" scale="65" orientation="portrait" r:id="rId1"/>
  <headerFooter>
    <oddHeader>&amp;R（借入申請者）&amp;F</oddHeader>
  </headerFooter>
  <ignoredErrors>
    <ignoredError sqref="J8:J11" unlockedFormula="1"/>
  </ignoredErrors>
  <drawing r:id="rId2"/>
  <legacyDrawing r:id="rId3"/>
  <extLst>
    <ext xmlns:x14="http://schemas.microsoft.com/office/spreadsheetml/2009/9/main" uri="{CCE6A557-97BC-4b89-ADB6-D9C93CAAB3DF}">
      <x14:dataValidations xmlns:xm="http://schemas.microsoft.com/office/excel/2006/main" count="8">
        <x14:dataValidation type="list" allowBlank="1" showInputMessage="1" showErrorMessage="1" xr:uid="{8864AB43-94A0-4B55-A033-F5A5F185F07F}">
          <x14:formula1>
            <xm:f>リスト!$E$13</xm:f>
          </x14:formula1>
          <xm:sqref>D14</xm:sqref>
        </x14:dataValidation>
        <x14:dataValidation type="list" allowBlank="1" showInputMessage="1" showErrorMessage="1" xr:uid="{3A1A33D6-5389-4A3C-B902-2DFD3B1595C5}">
          <x14:formula1>
            <xm:f>リスト!$D$13</xm:f>
          </x14:formula1>
          <xm:sqref>D13</xm:sqref>
        </x14:dataValidation>
        <x14:dataValidation type="list" allowBlank="1" showInputMessage="1" showErrorMessage="1" xr:uid="{C8342FD8-57DB-4C8A-8475-3CDD5720A632}">
          <x14:formula1>
            <xm:f>リスト!$C$5</xm:f>
          </x14:formula1>
          <xm:sqref>D10</xm:sqref>
        </x14:dataValidation>
        <x14:dataValidation type="list" allowBlank="1" showInputMessage="1" showErrorMessage="1" xr:uid="{71A76D10-6CA0-4E0D-9FCE-0065D2B46EFD}">
          <x14:formula1>
            <xm:f>リスト!$C$4:$C$5</xm:f>
          </x14:formula1>
          <xm:sqref>D10 D12</xm:sqref>
        </x14:dataValidation>
        <x14:dataValidation type="list" allowBlank="1" showInputMessage="1" showErrorMessage="1" xr:uid="{F3889BC7-B015-4D49-B914-32A19E3DFF4A}">
          <x14:formula1>
            <xm:f>リスト!$C$4:$D$4</xm:f>
          </x14:formula1>
          <xm:sqref>D8:D9</xm:sqref>
        </x14:dataValidation>
        <x14:dataValidation type="list" allowBlank="1" showInputMessage="1" showErrorMessage="1" xr:uid="{455DB8D7-E691-4D39-8BA6-2E44C34C4279}">
          <x14:formula1>
            <xm:f>リスト!$C$5:$D$5</xm:f>
          </x14:formula1>
          <xm:sqref>D11</xm:sqref>
        </x14:dataValidation>
        <x14:dataValidation type="date" allowBlank="1" showInputMessage="1" showErrorMessage="1" xr:uid="{8F9E1FA6-6CDE-4094-BBCF-8A9F44A64F23}">
          <x14:formula1>
            <xm:f>合計!F40</xm:f>
          </x14:formula1>
          <x14:formula2>
            <xm:f>合計!G40</xm:f>
          </x14:formula2>
          <xm:sqref>O8</xm:sqref>
        </x14:dataValidation>
        <x14:dataValidation type="date" allowBlank="1" showInputMessage="1" showErrorMessage="1" xr:uid="{AE6DBAB2-A442-43B2-BB01-9D163A04B590}">
          <x14:formula1>
            <xm:f>合計!F40</xm:f>
          </x14:formula1>
          <x14:formula2>
            <xm:f>合計!G40</xm:f>
          </x14:formula2>
          <xm:sqref>B8:B11</xm:sqref>
        </x14:dataValidation>
      </x14:dataValidations>
    </ext>
  </extLst>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4D92314-7797-436F-955A-562B51A92A17}">
  <sheetPr>
    <tabColor rgb="FFFFC000"/>
  </sheetPr>
  <dimension ref="A1:J37"/>
  <sheetViews>
    <sheetView zoomScaleNormal="100" workbookViewId="0">
      <selection activeCell="D7" sqref="D7"/>
    </sheetView>
  </sheetViews>
  <sheetFormatPr defaultRowHeight="18.75"/>
  <cols>
    <col min="1" max="1" width="4.75" customWidth="1"/>
    <col min="3" max="3" width="16.25" customWidth="1"/>
    <col min="4" max="4" width="20.75" customWidth="1"/>
    <col min="5" max="5" width="14.375" bestFit="1" customWidth="1"/>
    <col min="8" max="8" width="9.75" bestFit="1" customWidth="1"/>
    <col min="9" max="9" width="14.5" customWidth="1"/>
  </cols>
  <sheetData>
    <row r="1" spans="1:9" ht="19.5" thickBot="1"/>
    <row r="2" spans="1:9" ht="19.5" thickTop="1">
      <c r="A2" s="193" t="s">
        <v>261</v>
      </c>
      <c r="B2" s="194"/>
      <c r="C2" s="194"/>
      <c r="D2" s="86" t="s">
        <v>181</v>
      </c>
      <c r="E2" s="158" t="s">
        <v>180</v>
      </c>
      <c r="F2" s="159"/>
      <c r="G2" s="160" t="s">
        <v>182</v>
      </c>
      <c r="H2" s="160"/>
      <c r="I2" s="160"/>
    </row>
    <row r="3" spans="1:9" ht="36" customHeight="1" thickBot="1">
      <c r="A3" s="193"/>
      <c r="B3" s="194"/>
      <c r="C3" s="194"/>
      <c r="D3" s="87">
        <f>MIN(20000,E3)</f>
        <v>0</v>
      </c>
      <c r="E3" s="161">
        <f>SUM(I7:I16)</f>
        <v>0</v>
      </c>
      <c r="F3" s="162"/>
      <c r="G3" s="163" t="s">
        <v>260</v>
      </c>
      <c r="H3" s="164"/>
      <c r="I3" s="164"/>
    </row>
    <row r="4" spans="1:9" ht="19.5" thickTop="1">
      <c r="A4" s="183"/>
      <c r="B4" s="195"/>
      <c r="C4" s="184"/>
      <c r="D4" s="169" t="s">
        <v>258</v>
      </c>
      <c r="E4" s="170"/>
      <c r="F4" s="171"/>
      <c r="G4" s="165"/>
      <c r="H4" s="165"/>
      <c r="I4" s="165"/>
    </row>
    <row r="5" spans="1:9" ht="19.5" thickBot="1"/>
    <row r="6" spans="1:9" ht="24.75" thickTop="1">
      <c r="A6" s="26" t="s">
        <v>169</v>
      </c>
      <c r="B6" s="26" t="s">
        <v>172</v>
      </c>
      <c r="C6" s="26" t="s">
        <v>170</v>
      </c>
      <c r="D6" s="26" t="s">
        <v>171</v>
      </c>
      <c r="E6" s="26" t="s">
        <v>174</v>
      </c>
      <c r="F6" s="26" t="s">
        <v>173</v>
      </c>
      <c r="G6" s="26" t="s">
        <v>177</v>
      </c>
      <c r="H6" s="36" t="s">
        <v>176</v>
      </c>
      <c r="I6" s="41" t="s">
        <v>194</v>
      </c>
    </row>
    <row r="7" spans="1:9" ht="27" customHeight="1">
      <c r="A7" s="25">
        <v>1</v>
      </c>
      <c r="B7" s="54"/>
      <c r="C7" s="55"/>
      <c r="D7" s="66"/>
      <c r="E7" s="53"/>
      <c r="F7" s="53"/>
      <c r="G7" s="68">
        <f>E7*F7</f>
        <v>0</v>
      </c>
      <c r="H7" s="67">
        <f>G7*0.1</f>
        <v>0</v>
      </c>
      <c r="I7" s="90">
        <f>G7+H7</f>
        <v>0</v>
      </c>
    </row>
    <row r="8" spans="1:9" ht="27" customHeight="1">
      <c r="A8" s="25">
        <v>2</v>
      </c>
      <c r="B8" s="54"/>
      <c r="C8" s="55"/>
      <c r="D8" s="66"/>
      <c r="E8" s="53"/>
      <c r="F8" s="53"/>
      <c r="G8" s="68">
        <f t="shared" ref="G8:G16" si="0">E8*F8</f>
        <v>0</v>
      </c>
      <c r="H8" s="67">
        <f t="shared" ref="H8:H16" si="1">G8*0.1</f>
        <v>0</v>
      </c>
      <c r="I8" s="90">
        <f>G8+H8</f>
        <v>0</v>
      </c>
    </row>
    <row r="9" spans="1:9" ht="27" customHeight="1">
      <c r="A9" s="25">
        <v>3</v>
      </c>
      <c r="B9" s="54"/>
      <c r="C9" s="55"/>
      <c r="D9" s="66"/>
      <c r="E9" s="53"/>
      <c r="F9" s="53"/>
      <c r="G9" s="68">
        <f t="shared" si="0"/>
        <v>0</v>
      </c>
      <c r="H9" s="67">
        <f t="shared" si="1"/>
        <v>0</v>
      </c>
      <c r="I9" s="90">
        <f t="shared" ref="I9:I16" si="2">G9+H9</f>
        <v>0</v>
      </c>
    </row>
    <row r="10" spans="1:9" ht="27" customHeight="1">
      <c r="A10" s="25">
        <v>4</v>
      </c>
      <c r="B10" s="54"/>
      <c r="C10" s="55"/>
      <c r="D10" s="66"/>
      <c r="E10" s="53"/>
      <c r="F10" s="53"/>
      <c r="G10" s="68">
        <f t="shared" si="0"/>
        <v>0</v>
      </c>
      <c r="H10" s="67">
        <f t="shared" si="1"/>
        <v>0</v>
      </c>
      <c r="I10" s="91">
        <f t="shared" si="2"/>
        <v>0</v>
      </c>
    </row>
    <row r="11" spans="1:9" ht="27" customHeight="1" thickBot="1">
      <c r="A11" s="25">
        <v>5</v>
      </c>
      <c r="B11" s="54"/>
      <c r="C11" s="55"/>
      <c r="D11" s="66"/>
      <c r="E11" s="53"/>
      <c r="F11" s="53"/>
      <c r="G11" s="68">
        <f t="shared" si="0"/>
        <v>0</v>
      </c>
      <c r="H11" s="67">
        <f t="shared" si="1"/>
        <v>0</v>
      </c>
      <c r="I11" s="92">
        <f t="shared" si="2"/>
        <v>0</v>
      </c>
    </row>
    <row r="12" spans="1:9" ht="27" hidden="1" customHeight="1">
      <c r="A12" s="25">
        <v>6</v>
      </c>
      <c r="B12" s="27"/>
      <c r="C12" s="7"/>
      <c r="D12" s="55" t="s">
        <v>262</v>
      </c>
      <c r="E12" s="29"/>
      <c r="F12" s="53"/>
      <c r="G12" s="29">
        <f t="shared" si="0"/>
        <v>0</v>
      </c>
      <c r="H12" s="29">
        <f t="shared" si="1"/>
        <v>0</v>
      </c>
      <c r="I12" s="52">
        <f t="shared" si="2"/>
        <v>0</v>
      </c>
    </row>
    <row r="13" spans="1:9" ht="27" hidden="1" customHeight="1">
      <c r="A13" s="25">
        <v>7</v>
      </c>
      <c r="B13" s="27"/>
      <c r="C13" s="7"/>
      <c r="D13" s="55" t="s">
        <v>262</v>
      </c>
      <c r="E13" s="29"/>
      <c r="F13" s="53"/>
      <c r="G13" s="29">
        <f t="shared" si="0"/>
        <v>0</v>
      </c>
      <c r="H13" s="29">
        <f t="shared" si="1"/>
        <v>0</v>
      </c>
      <c r="I13" s="29">
        <f t="shared" si="2"/>
        <v>0</v>
      </c>
    </row>
    <row r="14" spans="1:9" ht="27" hidden="1" customHeight="1">
      <c r="A14" s="25">
        <v>8</v>
      </c>
      <c r="B14" s="27"/>
      <c r="C14" s="7"/>
      <c r="D14" s="55" t="s">
        <v>262</v>
      </c>
      <c r="E14" s="29"/>
      <c r="F14" s="53"/>
      <c r="G14" s="29">
        <f t="shared" si="0"/>
        <v>0</v>
      </c>
      <c r="H14" s="29">
        <f t="shared" si="1"/>
        <v>0</v>
      </c>
      <c r="I14" s="29">
        <f t="shared" si="2"/>
        <v>0</v>
      </c>
    </row>
    <row r="15" spans="1:9" ht="27" hidden="1" customHeight="1">
      <c r="A15" s="25">
        <v>9</v>
      </c>
      <c r="B15" s="27"/>
      <c r="C15" s="7"/>
      <c r="D15" s="55" t="s">
        <v>262</v>
      </c>
      <c r="E15" s="29"/>
      <c r="F15" s="53"/>
      <c r="G15" s="29">
        <f t="shared" si="0"/>
        <v>0</v>
      </c>
      <c r="H15" s="29">
        <f t="shared" si="1"/>
        <v>0</v>
      </c>
      <c r="I15" s="29">
        <f t="shared" si="2"/>
        <v>0</v>
      </c>
    </row>
    <row r="16" spans="1:9" ht="27" hidden="1" customHeight="1">
      <c r="A16" s="25">
        <v>10</v>
      </c>
      <c r="B16" s="27"/>
      <c r="C16" s="7"/>
      <c r="D16" s="55" t="s">
        <v>262</v>
      </c>
      <c r="E16" s="29"/>
      <c r="F16" s="53"/>
      <c r="G16" s="29">
        <f t="shared" si="0"/>
        <v>0</v>
      </c>
      <c r="H16" s="29">
        <f t="shared" si="1"/>
        <v>0</v>
      </c>
      <c r="I16" s="29">
        <f t="shared" si="2"/>
        <v>0</v>
      </c>
    </row>
    <row r="17" spans="1:10" ht="27" customHeight="1" thickTop="1">
      <c r="A17" s="153" t="s">
        <v>183</v>
      </c>
      <c r="B17" s="154"/>
      <c r="C17" s="154"/>
      <c r="D17" s="154"/>
      <c r="E17" s="154"/>
      <c r="F17" s="154"/>
      <c r="G17" s="154"/>
      <c r="H17" s="154"/>
      <c r="I17" s="155"/>
      <c r="J17" s="44"/>
    </row>
    <row r="18" spans="1:10" ht="27" customHeight="1">
      <c r="A18" s="185"/>
      <c r="B18" s="186"/>
      <c r="C18" s="186"/>
      <c r="D18" s="186"/>
      <c r="E18" s="186"/>
      <c r="F18" s="186"/>
      <c r="G18" s="186"/>
      <c r="H18" s="186"/>
      <c r="I18" s="187"/>
      <c r="J18" s="45"/>
    </row>
    <row r="19" spans="1:10" ht="27" customHeight="1">
      <c r="A19" s="188"/>
      <c r="B19" s="189"/>
      <c r="C19" s="189"/>
      <c r="D19" s="189"/>
      <c r="E19" s="189"/>
      <c r="F19" s="189"/>
      <c r="G19" s="189"/>
      <c r="H19" s="189"/>
      <c r="I19" s="190"/>
      <c r="J19" s="45"/>
    </row>
    <row r="20" spans="1:10" ht="27" customHeight="1">
      <c r="A20" s="188"/>
      <c r="B20" s="189"/>
      <c r="C20" s="189"/>
      <c r="D20" s="189"/>
      <c r="E20" s="189"/>
      <c r="F20" s="189"/>
      <c r="G20" s="189"/>
      <c r="H20" s="189"/>
      <c r="I20" s="190"/>
      <c r="J20" s="45"/>
    </row>
    <row r="21" spans="1:10" ht="27" customHeight="1">
      <c r="A21" s="188"/>
      <c r="B21" s="189"/>
      <c r="C21" s="189"/>
      <c r="D21" s="189"/>
      <c r="E21" s="189"/>
      <c r="F21" s="189"/>
      <c r="G21" s="189"/>
      <c r="H21" s="189"/>
      <c r="I21" s="190"/>
      <c r="J21" s="45"/>
    </row>
    <row r="22" spans="1:10" ht="27" customHeight="1">
      <c r="A22" s="188"/>
      <c r="B22" s="189"/>
      <c r="C22" s="189"/>
      <c r="D22" s="189"/>
      <c r="E22" s="189"/>
      <c r="F22" s="189"/>
      <c r="G22" s="189"/>
      <c r="H22" s="189"/>
      <c r="I22" s="190"/>
      <c r="J22" s="45"/>
    </row>
    <row r="23" spans="1:10" ht="27" customHeight="1">
      <c r="A23" s="188"/>
      <c r="B23" s="189"/>
      <c r="C23" s="189"/>
      <c r="D23" s="189"/>
      <c r="E23" s="189"/>
      <c r="F23" s="189"/>
      <c r="G23" s="189"/>
      <c r="H23" s="189"/>
      <c r="I23" s="190"/>
      <c r="J23" s="45"/>
    </row>
    <row r="24" spans="1:10" ht="27" customHeight="1">
      <c r="A24" s="188"/>
      <c r="B24" s="189"/>
      <c r="C24" s="189"/>
      <c r="D24" s="189"/>
      <c r="E24" s="189"/>
      <c r="F24" s="189"/>
      <c r="G24" s="189"/>
      <c r="H24" s="189"/>
      <c r="I24" s="190"/>
      <c r="J24" s="45"/>
    </row>
    <row r="25" spans="1:10" ht="27" customHeight="1">
      <c r="A25" s="188"/>
      <c r="B25" s="189"/>
      <c r="C25" s="189"/>
      <c r="D25" s="189"/>
      <c r="E25" s="189"/>
      <c r="F25" s="189"/>
      <c r="G25" s="189"/>
      <c r="H25" s="189"/>
      <c r="I25" s="190"/>
      <c r="J25" s="45"/>
    </row>
    <row r="26" spans="1:10" ht="27" customHeight="1">
      <c r="A26" s="188"/>
      <c r="B26" s="189"/>
      <c r="C26" s="189"/>
      <c r="D26" s="189"/>
      <c r="E26" s="189"/>
      <c r="F26" s="189"/>
      <c r="G26" s="189"/>
      <c r="H26" s="189"/>
      <c r="I26" s="190"/>
      <c r="J26" s="45"/>
    </row>
    <row r="27" spans="1:10" ht="27" customHeight="1">
      <c r="A27" s="188"/>
      <c r="B27" s="189"/>
      <c r="C27" s="189"/>
      <c r="D27" s="189"/>
      <c r="E27" s="189"/>
      <c r="F27" s="189"/>
      <c r="G27" s="189"/>
      <c r="H27" s="189"/>
      <c r="I27" s="190"/>
      <c r="J27" s="45"/>
    </row>
    <row r="28" spans="1:10" ht="27" customHeight="1">
      <c r="A28" s="188"/>
      <c r="B28" s="189"/>
      <c r="C28" s="189"/>
      <c r="D28" s="189"/>
      <c r="E28" s="189"/>
      <c r="F28" s="189"/>
      <c r="G28" s="189"/>
      <c r="H28" s="189"/>
      <c r="I28" s="190"/>
      <c r="J28" s="45"/>
    </row>
    <row r="29" spans="1:10" ht="27" customHeight="1">
      <c r="A29" s="188"/>
      <c r="B29" s="189"/>
      <c r="C29" s="189"/>
      <c r="D29" s="189"/>
      <c r="E29" s="189"/>
      <c r="F29" s="189"/>
      <c r="G29" s="189"/>
      <c r="H29" s="189"/>
      <c r="I29" s="190"/>
      <c r="J29" s="45"/>
    </row>
    <row r="30" spans="1:10" ht="27" customHeight="1">
      <c r="A30" s="188"/>
      <c r="B30" s="189"/>
      <c r="C30" s="189"/>
      <c r="D30" s="189"/>
      <c r="E30" s="189"/>
      <c r="F30" s="189"/>
      <c r="G30" s="189"/>
      <c r="H30" s="189"/>
      <c r="I30" s="190"/>
      <c r="J30" s="45"/>
    </row>
    <row r="31" spans="1:10" ht="27" customHeight="1">
      <c r="A31" s="188"/>
      <c r="B31" s="189"/>
      <c r="C31" s="189"/>
      <c r="D31" s="189"/>
      <c r="E31" s="189"/>
      <c r="F31" s="189"/>
      <c r="G31" s="189"/>
      <c r="H31" s="189"/>
      <c r="I31" s="190"/>
      <c r="J31" s="45"/>
    </row>
    <row r="32" spans="1:10" ht="27" customHeight="1">
      <c r="A32" s="188"/>
      <c r="B32" s="189"/>
      <c r="C32" s="189"/>
      <c r="D32" s="189"/>
      <c r="E32" s="189"/>
      <c r="F32" s="189"/>
      <c r="G32" s="189"/>
      <c r="H32" s="189"/>
      <c r="I32" s="190"/>
      <c r="J32" s="45"/>
    </row>
    <row r="33" spans="1:10" ht="27" customHeight="1">
      <c r="A33" s="188"/>
      <c r="B33" s="189"/>
      <c r="C33" s="189"/>
      <c r="D33" s="189"/>
      <c r="E33" s="189"/>
      <c r="F33" s="189"/>
      <c r="G33" s="189"/>
      <c r="H33" s="189"/>
      <c r="I33" s="190"/>
      <c r="J33" s="45"/>
    </row>
    <row r="34" spans="1:10" ht="27" customHeight="1">
      <c r="A34" s="188"/>
      <c r="B34" s="189"/>
      <c r="C34" s="189"/>
      <c r="D34" s="189"/>
      <c r="E34" s="189"/>
      <c r="F34" s="189"/>
      <c r="G34" s="189"/>
      <c r="H34" s="189"/>
      <c r="I34" s="190"/>
      <c r="J34" s="45"/>
    </row>
    <row r="35" spans="1:10" ht="27" customHeight="1">
      <c r="A35" s="188"/>
      <c r="B35" s="189"/>
      <c r="C35" s="189"/>
      <c r="D35" s="189"/>
      <c r="E35" s="189"/>
      <c r="F35" s="189"/>
      <c r="G35" s="189"/>
      <c r="H35" s="189"/>
      <c r="I35" s="190"/>
      <c r="J35" s="45"/>
    </row>
    <row r="36" spans="1:10" ht="229.15" hidden="1" customHeight="1">
      <c r="A36" s="188"/>
      <c r="B36" s="189"/>
      <c r="C36" s="189"/>
      <c r="D36" s="189"/>
      <c r="E36" s="189"/>
      <c r="F36" s="189"/>
      <c r="G36" s="189"/>
      <c r="H36" s="189"/>
      <c r="I36" s="190"/>
      <c r="J36" s="45"/>
    </row>
    <row r="37" spans="1:10" ht="175.9" customHeight="1">
      <c r="A37" s="169"/>
      <c r="B37" s="191"/>
      <c r="C37" s="191"/>
      <c r="D37" s="191"/>
      <c r="E37" s="191"/>
      <c r="F37" s="191"/>
      <c r="G37" s="191"/>
      <c r="H37" s="191"/>
      <c r="I37" s="192"/>
      <c r="J37" s="45"/>
    </row>
  </sheetData>
  <sheetProtection sheet="1" objects="1" scenarios="1"/>
  <mergeCells count="9">
    <mergeCell ref="A17:I17"/>
    <mergeCell ref="A18:I37"/>
    <mergeCell ref="A2:C3"/>
    <mergeCell ref="E2:F2"/>
    <mergeCell ref="G2:I2"/>
    <mergeCell ref="E3:F3"/>
    <mergeCell ref="G3:I4"/>
    <mergeCell ref="A4:C4"/>
    <mergeCell ref="D4:F4"/>
  </mergeCells>
  <phoneticPr fontId="3"/>
  <conditionalFormatting sqref="I7:I9">
    <cfRule type="cellIs" dxfId="35" priority="2" operator="greaterThan">
      <formula>160000</formula>
    </cfRule>
  </conditionalFormatting>
  <conditionalFormatting sqref="I7:I11">
    <cfRule type="cellIs" dxfId="34" priority="1" operator="greaterThan">
      <formula>20000</formula>
    </cfRule>
  </conditionalFormatting>
  <pageMargins left="0.7" right="0.7" top="0.75" bottom="0.75" header="0.3" footer="0.3"/>
  <pageSetup paperSize="9" scale="72" orientation="portrait" r:id="rId1"/>
  <headerFooter>
    <oddHeader>&amp;R（借入申請者）&amp;F</oddHeader>
  </headerFooter>
  <drawing r:id="rId2"/>
  <legacyDrawing r:id="rId3"/>
  <extLst>
    <ext xmlns:x14="http://schemas.microsoft.com/office/spreadsheetml/2009/9/main" uri="{CCE6A557-97BC-4b89-ADB6-D9C93CAAB3DF}">
      <x14:dataValidations xmlns:xm="http://schemas.microsoft.com/office/excel/2006/main" count="2">
        <x14:dataValidation type="list" allowBlank="1" showInputMessage="1" showErrorMessage="1" xr:uid="{2EEB9E62-6AA5-462B-A70E-A9F39B645CBD}">
          <x14:formula1>
            <xm:f>リスト!$C$6:$I$6</xm:f>
          </x14:formula1>
          <xm:sqref>D7:D16</xm:sqref>
        </x14:dataValidation>
        <x14:dataValidation type="date" allowBlank="1" showInputMessage="1" showErrorMessage="1" xr:uid="{680E9410-51F5-4DB3-B1E7-4F1E910C7F02}">
          <x14:formula1>
            <xm:f>合計!$F$40</xm:f>
          </x14:formula1>
          <x14:formula2>
            <xm:f>合計!$G$40</xm:f>
          </x14:formula2>
          <xm:sqref>B7:B11</xm:sqref>
        </x14:dataValidation>
      </x14:dataValidations>
    </ext>
  </extLst>
</worksheet>
</file>

<file path=xl/worksheets/sheet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210B0E6-6504-40C1-840E-A6919CB4746E}">
  <sheetPr>
    <tabColor rgb="FFFFC000"/>
  </sheetPr>
  <dimension ref="A1:J37"/>
  <sheetViews>
    <sheetView zoomScaleNormal="100" workbookViewId="0">
      <selection activeCell="E7" sqref="E7:E8"/>
    </sheetView>
  </sheetViews>
  <sheetFormatPr defaultRowHeight="18.75"/>
  <cols>
    <col min="1" max="1" width="4.75" customWidth="1"/>
    <col min="3" max="3" width="16.25" customWidth="1"/>
    <col min="4" max="4" width="20.75" customWidth="1"/>
    <col min="5" max="5" width="14.375" bestFit="1" customWidth="1"/>
    <col min="8" max="8" width="9.75" bestFit="1" customWidth="1"/>
    <col min="9" max="9" width="14.5" customWidth="1"/>
  </cols>
  <sheetData>
    <row r="1" spans="1:9" ht="19.5" thickBot="1"/>
    <row r="2" spans="1:9" ht="19.5" thickTop="1">
      <c r="A2" s="193" t="s">
        <v>257</v>
      </c>
      <c r="B2" s="194"/>
      <c r="C2" s="194"/>
      <c r="D2" s="86" t="s">
        <v>181</v>
      </c>
      <c r="E2" s="158" t="s">
        <v>180</v>
      </c>
      <c r="F2" s="159"/>
      <c r="G2" s="160" t="s">
        <v>182</v>
      </c>
      <c r="H2" s="160"/>
      <c r="I2" s="160"/>
    </row>
    <row r="3" spans="1:9" ht="36" customHeight="1" thickBot="1">
      <c r="A3" s="193"/>
      <c r="B3" s="194"/>
      <c r="C3" s="194"/>
      <c r="D3" s="87">
        <f>MIN(60000,E3)</f>
        <v>0</v>
      </c>
      <c r="E3" s="161">
        <f>SUM(I7:I16)</f>
        <v>0</v>
      </c>
      <c r="F3" s="162"/>
      <c r="G3" s="163" t="s">
        <v>259</v>
      </c>
      <c r="H3" s="164"/>
      <c r="I3" s="164"/>
    </row>
    <row r="4" spans="1:9" ht="19.5" thickTop="1">
      <c r="A4" s="183"/>
      <c r="B4" s="195"/>
      <c r="C4" s="184"/>
      <c r="D4" s="169" t="s">
        <v>295</v>
      </c>
      <c r="E4" s="170"/>
      <c r="F4" s="171"/>
      <c r="G4" s="165"/>
      <c r="H4" s="165"/>
      <c r="I4" s="165"/>
    </row>
    <row r="5" spans="1:9" ht="19.5" thickBot="1"/>
    <row r="6" spans="1:9" ht="24.75" thickTop="1">
      <c r="A6" s="26" t="s">
        <v>169</v>
      </c>
      <c r="B6" s="26" t="s">
        <v>172</v>
      </c>
      <c r="C6" s="26" t="s">
        <v>170</v>
      </c>
      <c r="D6" s="26" t="s">
        <v>171</v>
      </c>
      <c r="E6" s="26" t="s">
        <v>174</v>
      </c>
      <c r="F6" s="26" t="s">
        <v>173</v>
      </c>
      <c r="G6" s="26" t="s">
        <v>177</v>
      </c>
      <c r="H6" s="36" t="s">
        <v>176</v>
      </c>
      <c r="I6" s="41" t="s">
        <v>194</v>
      </c>
    </row>
    <row r="7" spans="1:9" ht="27" customHeight="1">
      <c r="A7" s="25">
        <v>1</v>
      </c>
      <c r="B7" s="72"/>
      <c r="C7" s="55"/>
      <c r="D7" s="66"/>
      <c r="E7" s="53"/>
      <c r="F7" s="53"/>
      <c r="G7" s="68">
        <f>E7*F7</f>
        <v>0</v>
      </c>
      <c r="H7" s="69">
        <f>G7*0.1</f>
        <v>0</v>
      </c>
      <c r="I7" s="90">
        <f>G7+H7</f>
        <v>0</v>
      </c>
    </row>
    <row r="8" spans="1:9" ht="27" customHeight="1">
      <c r="A8" s="25">
        <v>2</v>
      </c>
      <c r="B8" s="72"/>
      <c r="C8" s="55"/>
      <c r="D8" s="66"/>
      <c r="E8" s="53"/>
      <c r="F8" s="53"/>
      <c r="G8" s="68">
        <f t="shared" ref="G8:G16" si="0">E8*F8</f>
        <v>0</v>
      </c>
      <c r="H8" s="69">
        <f t="shared" ref="H8:H16" si="1">G8*0.1</f>
        <v>0</v>
      </c>
      <c r="I8" s="90">
        <f t="shared" ref="I8:I16" si="2">G8+H8</f>
        <v>0</v>
      </c>
    </row>
    <row r="9" spans="1:9" ht="27" customHeight="1" thickBot="1">
      <c r="A9" s="25">
        <v>3</v>
      </c>
      <c r="B9" s="72"/>
      <c r="C9" s="55"/>
      <c r="D9" s="66"/>
      <c r="E9" s="53"/>
      <c r="F9" s="53"/>
      <c r="G9" s="68">
        <f t="shared" si="0"/>
        <v>0</v>
      </c>
      <c r="H9" s="69">
        <f t="shared" si="1"/>
        <v>0</v>
      </c>
      <c r="I9" s="92">
        <f t="shared" si="2"/>
        <v>0</v>
      </c>
    </row>
    <row r="10" spans="1:9" ht="27" hidden="1" customHeight="1">
      <c r="A10" s="25">
        <v>4</v>
      </c>
      <c r="B10" s="27"/>
      <c r="C10" s="7"/>
      <c r="D10" s="7"/>
      <c r="E10" s="29"/>
      <c r="F10" s="29"/>
      <c r="G10" s="29">
        <f t="shared" si="0"/>
        <v>0</v>
      </c>
      <c r="H10" s="29">
        <f t="shared" si="1"/>
        <v>0</v>
      </c>
      <c r="I10" s="52">
        <f t="shared" si="2"/>
        <v>0</v>
      </c>
    </row>
    <row r="11" spans="1:9" ht="27" hidden="1" customHeight="1">
      <c r="A11" s="25">
        <v>5</v>
      </c>
      <c r="B11" s="27"/>
      <c r="C11" s="7"/>
      <c r="D11" s="7"/>
      <c r="E11" s="29"/>
      <c r="F11" s="29"/>
      <c r="G11" s="29">
        <f t="shared" si="0"/>
        <v>0</v>
      </c>
      <c r="H11" s="29">
        <f t="shared" si="1"/>
        <v>0</v>
      </c>
      <c r="I11" s="29">
        <f t="shared" si="2"/>
        <v>0</v>
      </c>
    </row>
    <row r="12" spans="1:9" ht="27" hidden="1" customHeight="1">
      <c r="A12" s="25">
        <v>6</v>
      </c>
      <c r="B12" s="27"/>
      <c r="C12" s="7"/>
      <c r="D12" s="7"/>
      <c r="E12" s="29"/>
      <c r="F12" s="29"/>
      <c r="G12" s="29">
        <f t="shared" si="0"/>
        <v>0</v>
      </c>
      <c r="H12" s="29">
        <f t="shared" si="1"/>
        <v>0</v>
      </c>
      <c r="I12" s="29">
        <f t="shared" si="2"/>
        <v>0</v>
      </c>
    </row>
    <row r="13" spans="1:9" ht="27" hidden="1" customHeight="1">
      <c r="A13" s="25">
        <v>7</v>
      </c>
      <c r="B13" s="27"/>
      <c r="C13" s="7"/>
      <c r="D13" s="7"/>
      <c r="E13" s="29"/>
      <c r="F13" s="29"/>
      <c r="G13" s="29">
        <f t="shared" si="0"/>
        <v>0</v>
      </c>
      <c r="H13" s="29">
        <f t="shared" si="1"/>
        <v>0</v>
      </c>
      <c r="I13" s="29">
        <f t="shared" si="2"/>
        <v>0</v>
      </c>
    </row>
    <row r="14" spans="1:9" ht="27" hidden="1" customHeight="1">
      <c r="A14" s="25">
        <v>8</v>
      </c>
      <c r="B14" s="27"/>
      <c r="C14" s="7"/>
      <c r="D14" s="7"/>
      <c r="E14" s="29"/>
      <c r="F14" s="29"/>
      <c r="G14" s="29">
        <f t="shared" si="0"/>
        <v>0</v>
      </c>
      <c r="H14" s="29">
        <f t="shared" si="1"/>
        <v>0</v>
      </c>
      <c r="I14" s="29">
        <f t="shared" si="2"/>
        <v>0</v>
      </c>
    </row>
    <row r="15" spans="1:9" ht="27" hidden="1" customHeight="1">
      <c r="A15" s="25">
        <v>9</v>
      </c>
      <c r="B15" s="27"/>
      <c r="C15" s="7"/>
      <c r="D15" s="7"/>
      <c r="E15" s="29"/>
      <c r="F15" s="29"/>
      <c r="G15" s="29">
        <f t="shared" si="0"/>
        <v>0</v>
      </c>
      <c r="H15" s="29">
        <f t="shared" si="1"/>
        <v>0</v>
      </c>
      <c r="I15" s="29">
        <f t="shared" si="2"/>
        <v>0</v>
      </c>
    </row>
    <row r="16" spans="1:9" ht="27" hidden="1" customHeight="1">
      <c r="A16" s="25">
        <v>10</v>
      </c>
      <c r="B16" s="27"/>
      <c r="C16" s="7"/>
      <c r="D16" s="7"/>
      <c r="E16" s="29"/>
      <c r="F16" s="29"/>
      <c r="G16" s="29">
        <f t="shared" si="0"/>
        <v>0</v>
      </c>
      <c r="H16" s="29">
        <f t="shared" si="1"/>
        <v>0</v>
      </c>
      <c r="I16" s="29">
        <f t="shared" si="2"/>
        <v>0</v>
      </c>
    </row>
    <row r="17" spans="1:10" ht="27" customHeight="1" thickTop="1">
      <c r="A17" s="153" t="s">
        <v>183</v>
      </c>
      <c r="B17" s="154"/>
      <c r="C17" s="154"/>
      <c r="D17" s="154"/>
      <c r="E17" s="154"/>
      <c r="F17" s="154"/>
      <c r="G17" s="154"/>
      <c r="H17" s="154"/>
      <c r="I17" s="155"/>
      <c r="J17" s="44"/>
    </row>
    <row r="18" spans="1:10" ht="27" customHeight="1">
      <c r="A18" s="185"/>
      <c r="B18" s="186"/>
      <c r="C18" s="186"/>
      <c r="D18" s="186"/>
      <c r="E18" s="186"/>
      <c r="F18" s="186"/>
      <c r="G18" s="186"/>
      <c r="H18" s="186"/>
      <c r="I18" s="187"/>
      <c r="J18" s="45"/>
    </row>
    <row r="19" spans="1:10" ht="27" customHeight="1">
      <c r="A19" s="188"/>
      <c r="B19" s="189"/>
      <c r="C19" s="189"/>
      <c r="D19" s="189"/>
      <c r="E19" s="189"/>
      <c r="F19" s="189"/>
      <c r="G19" s="189"/>
      <c r="H19" s="189"/>
      <c r="I19" s="190"/>
      <c r="J19" s="45"/>
    </row>
    <row r="20" spans="1:10" ht="27" customHeight="1">
      <c r="A20" s="188"/>
      <c r="B20" s="189"/>
      <c r="C20" s="189"/>
      <c r="D20" s="189"/>
      <c r="E20" s="189"/>
      <c r="F20" s="189"/>
      <c r="G20" s="189"/>
      <c r="H20" s="189"/>
      <c r="I20" s="190"/>
      <c r="J20" s="45"/>
    </row>
    <row r="21" spans="1:10" ht="27" customHeight="1">
      <c r="A21" s="188"/>
      <c r="B21" s="189"/>
      <c r="C21" s="189"/>
      <c r="D21" s="189"/>
      <c r="E21" s="189"/>
      <c r="F21" s="189"/>
      <c r="G21" s="189"/>
      <c r="H21" s="189"/>
      <c r="I21" s="190"/>
      <c r="J21" s="45"/>
    </row>
    <row r="22" spans="1:10" ht="27" customHeight="1">
      <c r="A22" s="188"/>
      <c r="B22" s="189"/>
      <c r="C22" s="189"/>
      <c r="D22" s="189"/>
      <c r="E22" s="189"/>
      <c r="F22" s="189"/>
      <c r="G22" s="189"/>
      <c r="H22" s="189"/>
      <c r="I22" s="190"/>
      <c r="J22" s="45"/>
    </row>
    <row r="23" spans="1:10" ht="27" customHeight="1">
      <c r="A23" s="188"/>
      <c r="B23" s="189"/>
      <c r="C23" s="189"/>
      <c r="D23" s="189"/>
      <c r="E23" s="189"/>
      <c r="F23" s="189"/>
      <c r="G23" s="189"/>
      <c r="H23" s="189"/>
      <c r="I23" s="190"/>
      <c r="J23" s="45"/>
    </row>
    <row r="24" spans="1:10" ht="27" customHeight="1">
      <c r="A24" s="188"/>
      <c r="B24" s="189"/>
      <c r="C24" s="189"/>
      <c r="D24" s="189"/>
      <c r="E24" s="189"/>
      <c r="F24" s="189"/>
      <c r="G24" s="189"/>
      <c r="H24" s="189"/>
      <c r="I24" s="190"/>
      <c r="J24" s="45"/>
    </row>
    <row r="25" spans="1:10" ht="27" customHeight="1">
      <c r="A25" s="188"/>
      <c r="B25" s="189"/>
      <c r="C25" s="189"/>
      <c r="D25" s="189"/>
      <c r="E25" s="189"/>
      <c r="F25" s="189"/>
      <c r="G25" s="189"/>
      <c r="H25" s="189"/>
      <c r="I25" s="190"/>
      <c r="J25" s="45"/>
    </row>
    <row r="26" spans="1:10" ht="27" customHeight="1">
      <c r="A26" s="188"/>
      <c r="B26" s="189"/>
      <c r="C26" s="189"/>
      <c r="D26" s="189"/>
      <c r="E26" s="189"/>
      <c r="F26" s="189"/>
      <c r="G26" s="189"/>
      <c r="H26" s="189"/>
      <c r="I26" s="190"/>
      <c r="J26" s="45"/>
    </row>
    <row r="27" spans="1:10" ht="27" customHeight="1">
      <c r="A27" s="188"/>
      <c r="B27" s="189"/>
      <c r="C27" s="189"/>
      <c r="D27" s="189"/>
      <c r="E27" s="189"/>
      <c r="F27" s="189"/>
      <c r="G27" s="189"/>
      <c r="H27" s="189"/>
      <c r="I27" s="190"/>
      <c r="J27" s="45"/>
    </row>
    <row r="28" spans="1:10" ht="27" customHeight="1">
      <c r="A28" s="188"/>
      <c r="B28" s="189"/>
      <c r="C28" s="189"/>
      <c r="D28" s="189"/>
      <c r="E28" s="189"/>
      <c r="F28" s="189"/>
      <c r="G28" s="189"/>
      <c r="H28" s="189"/>
      <c r="I28" s="190"/>
      <c r="J28" s="45"/>
    </row>
    <row r="29" spans="1:10" ht="27" customHeight="1">
      <c r="A29" s="188"/>
      <c r="B29" s="189"/>
      <c r="C29" s="189"/>
      <c r="D29" s="189"/>
      <c r="E29" s="189"/>
      <c r="F29" s="189"/>
      <c r="G29" s="189"/>
      <c r="H29" s="189"/>
      <c r="I29" s="190"/>
      <c r="J29" s="45"/>
    </row>
    <row r="30" spans="1:10" ht="27" customHeight="1">
      <c r="A30" s="188"/>
      <c r="B30" s="189"/>
      <c r="C30" s="189"/>
      <c r="D30" s="189"/>
      <c r="E30" s="189"/>
      <c r="F30" s="189"/>
      <c r="G30" s="189"/>
      <c r="H30" s="189"/>
      <c r="I30" s="190"/>
      <c r="J30" s="45"/>
    </row>
    <row r="31" spans="1:10" ht="27" customHeight="1">
      <c r="A31" s="188"/>
      <c r="B31" s="189"/>
      <c r="C31" s="189"/>
      <c r="D31" s="189"/>
      <c r="E31" s="189"/>
      <c r="F31" s="189"/>
      <c r="G31" s="189"/>
      <c r="H31" s="189"/>
      <c r="I31" s="190"/>
      <c r="J31" s="45"/>
    </row>
    <row r="32" spans="1:10" ht="27" customHeight="1">
      <c r="A32" s="188"/>
      <c r="B32" s="189"/>
      <c r="C32" s="189"/>
      <c r="D32" s="189"/>
      <c r="E32" s="189"/>
      <c r="F32" s="189"/>
      <c r="G32" s="189"/>
      <c r="H32" s="189"/>
      <c r="I32" s="190"/>
      <c r="J32" s="45"/>
    </row>
    <row r="33" spans="1:10" ht="27" customHeight="1">
      <c r="A33" s="188"/>
      <c r="B33" s="189"/>
      <c r="C33" s="189"/>
      <c r="D33" s="189"/>
      <c r="E33" s="189"/>
      <c r="F33" s="189"/>
      <c r="G33" s="189"/>
      <c r="H33" s="189"/>
      <c r="I33" s="190"/>
      <c r="J33" s="45"/>
    </row>
    <row r="34" spans="1:10" ht="27" customHeight="1">
      <c r="A34" s="188"/>
      <c r="B34" s="189"/>
      <c r="C34" s="189"/>
      <c r="D34" s="189"/>
      <c r="E34" s="189"/>
      <c r="F34" s="189"/>
      <c r="G34" s="189"/>
      <c r="H34" s="189"/>
      <c r="I34" s="190"/>
      <c r="J34" s="45"/>
    </row>
    <row r="35" spans="1:10" ht="27" customHeight="1">
      <c r="A35" s="188"/>
      <c r="B35" s="189"/>
      <c r="C35" s="189"/>
      <c r="D35" s="189"/>
      <c r="E35" s="189"/>
      <c r="F35" s="189"/>
      <c r="G35" s="189"/>
      <c r="H35" s="189"/>
      <c r="I35" s="190"/>
      <c r="J35" s="45"/>
    </row>
    <row r="36" spans="1:10" ht="229.15" customHeight="1">
      <c r="A36" s="188"/>
      <c r="B36" s="189"/>
      <c r="C36" s="189"/>
      <c r="D36" s="189"/>
      <c r="E36" s="189"/>
      <c r="F36" s="189"/>
      <c r="G36" s="189"/>
      <c r="H36" s="189"/>
      <c r="I36" s="190"/>
      <c r="J36" s="45"/>
    </row>
    <row r="37" spans="1:10" ht="27" customHeight="1">
      <c r="A37" s="169"/>
      <c r="B37" s="191"/>
      <c r="C37" s="191"/>
      <c r="D37" s="191"/>
      <c r="E37" s="191"/>
      <c r="F37" s="191"/>
      <c r="G37" s="191"/>
      <c r="H37" s="191"/>
      <c r="I37" s="192"/>
      <c r="J37" s="45"/>
    </row>
  </sheetData>
  <sheetProtection sheet="1" objects="1" scenarios="1"/>
  <mergeCells count="9">
    <mergeCell ref="A17:I17"/>
    <mergeCell ref="A18:I37"/>
    <mergeCell ref="A2:C3"/>
    <mergeCell ref="E2:F2"/>
    <mergeCell ref="G2:I2"/>
    <mergeCell ref="E3:F3"/>
    <mergeCell ref="G3:I4"/>
    <mergeCell ref="A4:C4"/>
    <mergeCell ref="D4:F4"/>
  </mergeCells>
  <phoneticPr fontId="3"/>
  <conditionalFormatting sqref="I7:I9">
    <cfRule type="cellIs" dxfId="33" priority="1" operator="greaterThan">
      <formula>60000</formula>
    </cfRule>
  </conditionalFormatting>
  <pageMargins left="0.7" right="0.7" top="0.75" bottom="0.75" header="0.3" footer="0.3"/>
  <pageSetup paperSize="9" scale="72" orientation="portrait" r:id="rId1"/>
  <headerFooter>
    <oddHeader>&amp;R（借入申請者）&amp;F</oddHeader>
  </headerFooter>
  <drawing r:id="rId2"/>
  <legacyDrawing r:id="rId3"/>
  <extLst>
    <ext xmlns:x14="http://schemas.microsoft.com/office/spreadsheetml/2009/9/main" uri="{CCE6A557-97BC-4b89-ADB6-D9C93CAAB3DF}">
      <x14:dataValidations xmlns:xm="http://schemas.microsoft.com/office/excel/2006/main" count="3">
        <x14:dataValidation type="list" allowBlank="1" showInputMessage="1" showErrorMessage="1" xr:uid="{54BA629F-89E8-44CF-BA1B-F99E95334CA2}">
          <x14:formula1>
            <xm:f>リスト!$C$7:$E$7</xm:f>
          </x14:formula1>
          <xm:sqref>D7:D9</xm:sqref>
        </x14:dataValidation>
        <x14:dataValidation type="list" allowBlank="1" showInputMessage="1" showErrorMessage="1" xr:uid="{2F91B0E1-DF30-4B81-9A02-00CC19C80C08}">
          <x14:formula1>
            <xm:f>リスト!$C$24:$F$24</xm:f>
          </x14:formula1>
          <xm:sqref>D10:D16</xm:sqref>
        </x14:dataValidation>
        <x14:dataValidation type="date" allowBlank="1" showInputMessage="1" showErrorMessage="1" xr:uid="{2C5486F2-4942-4D29-BA43-3BEDADFF345C}">
          <x14:formula1>
            <xm:f>合計!$F$40</xm:f>
          </x14:formula1>
          <x14:formula2>
            <xm:f>合計!$G$40</xm:f>
          </x14:formula2>
          <xm:sqref>B7:B9</xm:sqref>
        </x14:dataValidation>
      </x14:dataValidations>
    </ext>
  </extLst>
</worksheet>
</file>

<file path=xl/worksheets/sheet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F3CD418-F4DD-4C20-89BF-344250E91472}">
  <sheetPr>
    <tabColor rgb="FFFFC000"/>
  </sheetPr>
  <dimension ref="A1:J38"/>
  <sheetViews>
    <sheetView zoomScaleNormal="100" workbookViewId="0">
      <selection activeCell="E10" sqref="E10"/>
    </sheetView>
  </sheetViews>
  <sheetFormatPr defaultRowHeight="18.75"/>
  <cols>
    <col min="1" max="1" width="4.75" customWidth="1"/>
    <col min="3" max="3" width="20.125" customWidth="1"/>
    <col min="4" max="4" width="20.75" customWidth="1"/>
    <col min="5" max="5" width="14.375" bestFit="1" customWidth="1"/>
    <col min="8" max="8" width="9.75" bestFit="1" customWidth="1"/>
    <col min="9" max="9" width="14.5" customWidth="1"/>
    <col min="10" max="10" width="12.375" bestFit="1" customWidth="1"/>
  </cols>
  <sheetData>
    <row r="1" spans="1:10" ht="19.5" thickBot="1">
      <c r="G1" s="34"/>
      <c r="H1" s="34"/>
      <c r="I1" s="34"/>
    </row>
    <row r="2" spans="1:10" ht="18" customHeight="1" thickTop="1">
      <c r="A2" s="49"/>
      <c r="B2" s="50"/>
      <c r="C2" s="50"/>
      <c r="D2" s="86" t="s">
        <v>181</v>
      </c>
      <c r="E2" s="158" t="s">
        <v>180</v>
      </c>
      <c r="F2" s="159"/>
      <c r="G2" s="160" t="s">
        <v>182</v>
      </c>
      <c r="H2" s="160"/>
      <c r="I2" s="160"/>
      <c r="J2" s="30"/>
    </row>
    <row r="3" spans="1:10" ht="21.6" customHeight="1">
      <c r="A3" s="172" t="s">
        <v>248</v>
      </c>
      <c r="B3" s="173"/>
      <c r="C3" s="173"/>
      <c r="D3" s="88">
        <f>MIN(150000,E3)</f>
        <v>0</v>
      </c>
      <c r="E3" s="161">
        <f>SUM(I8:I10)</f>
        <v>0</v>
      </c>
      <c r="F3" s="162"/>
      <c r="G3" s="174"/>
      <c r="H3" s="175"/>
      <c r="I3" s="176"/>
      <c r="J3" s="150"/>
    </row>
    <row r="4" spans="1:10" ht="21.6" customHeight="1" thickBot="1">
      <c r="A4" s="172" t="s">
        <v>249</v>
      </c>
      <c r="B4" s="173"/>
      <c r="C4" s="173"/>
      <c r="D4" s="89">
        <f>MIN(30000,E4)</f>
        <v>0</v>
      </c>
      <c r="E4" s="161">
        <f>SUM(I11:I12)</f>
        <v>0</v>
      </c>
      <c r="F4" s="162"/>
      <c r="G4" s="177"/>
      <c r="H4" s="146"/>
      <c r="I4" s="178"/>
      <c r="J4" s="152"/>
    </row>
    <row r="5" spans="1:10" ht="18" customHeight="1" thickTop="1">
      <c r="A5" s="182" t="s">
        <v>252</v>
      </c>
      <c r="B5" s="170"/>
      <c r="C5" s="171"/>
      <c r="D5" s="85" t="s">
        <v>250</v>
      </c>
      <c r="E5" s="183" t="s">
        <v>251</v>
      </c>
      <c r="F5" s="184"/>
      <c r="G5" s="179"/>
      <c r="H5" s="180"/>
      <c r="I5" s="181"/>
      <c r="J5" s="151"/>
    </row>
    <row r="6" spans="1:10" ht="19.5" thickBot="1"/>
    <row r="7" spans="1:10" ht="19.5" thickTop="1">
      <c r="A7" s="26" t="s">
        <v>169</v>
      </c>
      <c r="B7" s="26" t="s">
        <v>172</v>
      </c>
      <c r="C7" s="26" t="s">
        <v>170</v>
      </c>
      <c r="D7" s="26" t="s">
        <v>171</v>
      </c>
      <c r="E7" s="26" t="s">
        <v>174</v>
      </c>
      <c r="F7" s="26" t="s">
        <v>173</v>
      </c>
      <c r="G7" s="26" t="s">
        <v>177</v>
      </c>
      <c r="H7" s="36" t="s">
        <v>176</v>
      </c>
      <c r="I7" s="43" t="s">
        <v>175</v>
      </c>
      <c r="J7" s="42" t="s">
        <v>193</v>
      </c>
    </row>
    <row r="8" spans="1:10" ht="27" customHeight="1">
      <c r="A8" s="25">
        <v>1</v>
      </c>
      <c r="B8" s="54"/>
      <c r="C8" s="55"/>
      <c r="D8" s="66" t="s">
        <v>327</v>
      </c>
      <c r="E8" s="53"/>
      <c r="F8" s="53"/>
      <c r="G8" s="29">
        <f>E8*F8</f>
        <v>0</v>
      </c>
      <c r="H8" s="40">
        <f>G8*0.1</f>
        <v>0</v>
      </c>
      <c r="I8" s="57">
        <f t="shared" ref="I8:I14" si="0">G8+H8</f>
        <v>0</v>
      </c>
      <c r="J8" s="97">
        <f t="shared" ref="J8:J9" si="1">MIN(150000,I8)</f>
        <v>0</v>
      </c>
    </row>
    <row r="9" spans="1:10" ht="27" customHeight="1">
      <c r="A9" s="25">
        <v>2</v>
      </c>
      <c r="B9" s="54"/>
      <c r="C9" s="55"/>
      <c r="D9" s="66" t="s">
        <v>97</v>
      </c>
      <c r="E9" s="53"/>
      <c r="F9" s="53"/>
      <c r="G9" s="29">
        <f t="shared" ref="G9:G14" si="2">E9*F9</f>
        <v>0</v>
      </c>
      <c r="H9" s="40">
        <f t="shared" ref="H9:H14" si="3">G9*0.1</f>
        <v>0</v>
      </c>
      <c r="I9" s="57">
        <f t="shared" si="0"/>
        <v>0</v>
      </c>
      <c r="J9" s="97">
        <f t="shared" si="1"/>
        <v>0</v>
      </c>
    </row>
    <row r="10" spans="1:10" ht="27" customHeight="1">
      <c r="A10" s="25">
        <v>3</v>
      </c>
      <c r="B10" s="54"/>
      <c r="C10" s="55"/>
      <c r="D10" s="66" t="s">
        <v>90</v>
      </c>
      <c r="E10" s="53"/>
      <c r="F10" s="53"/>
      <c r="G10" s="29">
        <f t="shared" si="2"/>
        <v>0</v>
      </c>
      <c r="H10" s="40">
        <f t="shared" si="3"/>
        <v>0</v>
      </c>
      <c r="I10" s="57">
        <f t="shared" si="0"/>
        <v>0</v>
      </c>
      <c r="J10" s="97">
        <f>MIN(150000,I10)</f>
        <v>0</v>
      </c>
    </row>
    <row r="11" spans="1:10" ht="27" customHeight="1">
      <c r="A11" s="25">
        <v>4</v>
      </c>
      <c r="B11" s="54"/>
      <c r="C11" s="55"/>
      <c r="D11" s="51" t="s">
        <v>326</v>
      </c>
      <c r="E11" s="53"/>
      <c r="F11" s="53"/>
      <c r="G11" s="29">
        <f t="shared" si="2"/>
        <v>0</v>
      </c>
      <c r="H11" s="40">
        <f t="shared" si="3"/>
        <v>0</v>
      </c>
      <c r="I11" s="57">
        <f t="shared" si="0"/>
        <v>0</v>
      </c>
      <c r="J11" s="97">
        <f>MIN(30000,I11)</f>
        <v>0</v>
      </c>
    </row>
    <row r="12" spans="1:10" ht="27" customHeight="1">
      <c r="A12" s="25">
        <v>5</v>
      </c>
      <c r="B12" s="54"/>
      <c r="C12" s="55"/>
      <c r="D12" s="66" t="s">
        <v>90</v>
      </c>
      <c r="E12" s="53"/>
      <c r="F12" s="53"/>
      <c r="G12" s="29">
        <f t="shared" si="2"/>
        <v>0</v>
      </c>
      <c r="H12" s="40">
        <f t="shared" si="3"/>
        <v>0</v>
      </c>
      <c r="I12" s="57">
        <f>G12</f>
        <v>0</v>
      </c>
      <c r="J12" s="97">
        <f>MIN(30000,I12)</f>
        <v>0</v>
      </c>
    </row>
    <row r="13" spans="1:10" ht="27" hidden="1" customHeight="1">
      <c r="A13" s="25">
        <v>6</v>
      </c>
      <c r="B13" s="54"/>
      <c r="C13" s="55"/>
      <c r="D13" s="51"/>
      <c r="E13" s="53"/>
      <c r="F13" s="53"/>
      <c r="G13" s="29">
        <f t="shared" si="2"/>
        <v>0</v>
      </c>
      <c r="H13" s="40">
        <f t="shared" si="3"/>
        <v>0</v>
      </c>
      <c r="I13" s="57">
        <f t="shared" si="0"/>
        <v>0</v>
      </c>
      <c r="J13" s="56">
        <f>MIN(150000,I13)</f>
        <v>0</v>
      </c>
    </row>
    <row r="14" spans="1:10" ht="27" hidden="1" customHeight="1">
      <c r="A14" s="46">
        <v>7</v>
      </c>
      <c r="B14" s="58"/>
      <c r="C14" s="59"/>
      <c r="D14" s="60"/>
      <c r="E14" s="61"/>
      <c r="F14" s="61"/>
      <c r="G14" s="62">
        <f t="shared" si="2"/>
        <v>0</v>
      </c>
      <c r="H14" s="63">
        <f t="shared" si="3"/>
        <v>0</v>
      </c>
      <c r="I14" s="64">
        <f t="shared" si="0"/>
        <v>0</v>
      </c>
      <c r="J14" s="65">
        <f>I14</f>
        <v>0</v>
      </c>
    </row>
    <row r="15" spans="1:10" ht="27" customHeight="1">
      <c r="A15" s="153" t="s">
        <v>183</v>
      </c>
      <c r="B15" s="154"/>
      <c r="C15" s="154"/>
      <c r="D15" s="154"/>
      <c r="E15" s="154"/>
      <c r="F15" s="154"/>
      <c r="G15" s="154"/>
      <c r="H15" s="154"/>
      <c r="I15" s="154"/>
      <c r="J15" s="155"/>
    </row>
    <row r="16" spans="1:10" ht="27" customHeight="1">
      <c r="A16" s="153"/>
      <c r="B16" s="154"/>
      <c r="C16" s="154"/>
      <c r="D16" s="154"/>
      <c r="E16" s="154"/>
      <c r="F16" s="154"/>
      <c r="G16" s="154"/>
      <c r="H16" s="154"/>
      <c r="I16" s="154"/>
      <c r="J16" s="155"/>
    </row>
    <row r="17" spans="1:10" ht="27" customHeight="1">
      <c r="A17" s="153"/>
      <c r="B17" s="154"/>
      <c r="C17" s="154"/>
      <c r="D17" s="154"/>
      <c r="E17" s="154"/>
      <c r="F17" s="154"/>
      <c r="G17" s="154"/>
      <c r="H17" s="154"/>
      <c r="I17" s="154"/>
      <c r="J17" s="155"/>
    </row>
    <row r="18" spans="1:10" ht="27" customHeight="1">
      <c r="A18" s="153"/>
      <c r="B18" s="154"/>
      <c r="C18" s="154"/>
      <c r="D18" s="154"/>
      <c r="E18" s="154"/>
      <c r="F18" s="154"/>
      <c r="G18" s="154"/>
      <c r="H18" s="154"/>
      <c r="I18" s="154"/>
      <c r="J18" s="155"/>
    </row>
    <row r="19" spans="1:10" ht="27" customHeight="1">
      <c r="A19" s="153"/>
      <c r="B19" s="154"/>
      <c r="C19" s="154"/>
      <c r="D19" s="154"/>
      <c r="E19" s="154"/>
      <c r="F19" s="154"/>
      <c r="G19" s="154"/>
      <c r="H19" s="154"/>
      <c r="I19" s="154"/>
      <c r="J19" s="155"/>
    </row>
    <row r="20" spans="1:10" ht="27" customHeight="1">
      <c r="A20" s="153"/>
      <c r="B20" s="154"/>
      <c r="C20" s="154"/>
      <c r="D20" s="154"/>
      <c r="E20" s="154"/>
      <c r="F20" s="154"/>
      <c r="G20" s="154"/>
      <c r="H20" s="154"/>
      <c r="I20" s="154"/>
      <c r="J20" s="155"/>
    </row>
    <row r="21" spans="1:10" ht="27" customHeight="1">
      <c r="A21" s="153"/>
      <c r="B21" s="154"/>
      <c r="C21" s="154"/>
      <c r="D21" s="154"/>
      <c r="E21" s="154"/>
      <c r="F21" s="154"/>
      <c r="G21" s="154"/>
      <c r="H21" s="154"/>
      <c r="I21" s="154"/>
      <c r="J21" s="155"/>
    </row>
    <row r="22" spans="1:10" ht="27" customHeight="1">
      <c r="A22" s="153"/>
      <c r="B22" s="154"/>
      <c r="C22" s="154"/>
      <c r="D22" s="154"/>
      <c r="E22" s="154"/>
      <c r="F22" s="154"/>
      <c r="G22" s="154"/>
      <c r="H22" s="154"/>
      <c r="I22" s="154"/>
      <c r="J22" s="155"/>
    </row>
    <row r="23" spans="1:10" ht="27" customHeight="1">
      <c r="A23" s="153"/>
      <c r="B23" s="154"/>
      <c r="C23" s="154"/>
      <c r="D23" s="154"/>
      <c r="E23" s="154"/>
      <c r="F23" s="154"/>
      <c r="G23" s="154"/>
      <c r="H23" s="154"/>
      <c r="I23" s="154"/>
      <c r="J23" s="155"/>
    </row>
    <row r="24" spans="1:10" ht="27" customHeight="1">
      <c r="A24" s="153"/>
      <c r="B24" s="154"/>
      <c r="C24" s="154"/>
      <c r="D24" s="154"/>
      <c r="E24" s="154"/>
      <c r="F24" s="154"/>
      <c r="G24" s="154"/>
      <c r="H24" s="154"/>
      <c r="I24" s="154"/>
      <c r="J24" s="155"/>
    </row>
    <row r="25" spans="1:10" ht="27" customHeight="1">
      <c r="A25" s="153"/>
      <c r="B25" s="154"/>
      <c r="C25" s="154"/>
      <c r="D25" s="154"/>
      <c r="E25" s="154"/>
      <c r="F25" s="154"/>
      <c r="G25" s="154"/>
      <c r="H25" s="154"/>
      <c r="I25" s="154"/>
      <c r="J25" s="155"/>
    </row>
    <row r="26" spans="1:10" ht="27" customHeight="1">
      <c r="A26" s="153"/>
      <c r="B26" s="154"/>
      <c r="C26" s="154"/>
      <c r="D26" s="154"/>
      <c r="E26" s="154"/>
      <c r="F26" s="154"/>
      <c r="G26" s="154"/>
      <c r="H26" s="154"/>
      <c r="I26" s="154"/>
      <c r="J26" s="155"/>
    </row>
    <row r="27" spans="1:10" ht="27" customHeight="1">
      <c r="A27" s="153"/>
      <c r="B27" s="154"/>
      <c r="C27" s="154"/>
      <c r="D27" s="154"/>
      <c r="E27" s="154"/>
      <c r="F27" s="154"/>
      <c r="G27" s="154"/>
      <c r="H27" s="154"/>
      <c r="I27" s="154"/>
      <c r="J27" s="155"/>
    </row>
    <row r="28" spans="1:10" ht="27" customHeight="1">
      <c r="A28" s="153"/>
      <c r="B28" s="154"/>
      <c r="C28" s="154"/>
      <c r="D28" s="154"/>
      <c r="E28" s="154"/>
      <c r="F28" s="154"/>
      <c r="G28" s="154"/>
      <c r="H28" s="154"/>
      <c r="I28" s="154"/>
      <c r="J28" s="155"/>
    </row>
    <row r="29" spans="1:10" ht="27" customHeight="1">
      <c r="A29" s="153"/>
      <c r="B29" s="154"/>
      <c r="C29" s="154"/>
      <c r="D29" s="154"/>
      <c r="E29" s="154"/>
      <c r="F29" s="154"/>
      <c r="G29" s="154"/>
      <c r="H29" s="154"/>
      <c r="I29" s="154"/>
      <c r="J29" s="155"/>
    </row>
    <row r="30" spans="1:10" ht="27" customHeight="1">
      <c r="A30" s="153"/>
      <c r="B30" s="154"/>
      <c r="C30" s="154"/>
      <c r="D30" s="154"/>
      <c r="E30" s="154"/>
      <c r="F30" s="154"/>
      <c r="G30" s="154"/>
      <c r="H30" s="154"/>
      <c r="I30" s="154"/>
      <c r="J30" s="155"/>
    </row>
    <row r="31" spans="1:10" ht="27" customHeight="1">
      <c r="A31" s="153"/>
      <c r="B31" s="154"/>
      <c r="C31" s="154"/>
      <c r="D31" s="154"/>
      <c r="E31" s="154"/>
      <c r="F31" s="154"/>
      <c r="G31" s="154"/>
      <c r="H31" s="154"/>
      <c r="I31" s="154"/>
      <c r="J31" s="155"/>
    </row>
    <row r="32" spans="1:10" ht="27" customHeight="1">
      <c r="A32" s="153"/>
      <c r="B32" s="154"/>
      <c r="C32" s="154"/>
      <c r="D32" s="154"/>
      <c r="E32" s="154"/>
      <c r="F32" s="154"/>
      <c r="G32" s="154"/>
      <c r="H32" s="154"/>
      <c r="I32" s="154"/>
      <c r="J32" s="155"/>
    </row>
    <row r="33" spans="1:10" ht="27" customHeight="1">
      <c r="A33" s="153"/>
      <c r="B33" s="154"/>
      <c r="C33" s="154"/>
      <c r="D33" s="154"/>
      <c r="E33" s="154"/>
      <c r="F33" s="154"/>
      <c r="G33" s="154"/>
      <c r="H33" s="154"/>
      <c r="I33" s="154"/>
      <c r="J33" s="155"/>
    </row>
    <row r="34" spans="1:10" ht="27" customHeight="1">
      <c r="A34" s="153"/>
      <c r="B34" s="154"/>
      <c r="C34" s="154"/>
      <c r="D34" s="154"/>
      <c r="E34" s="154"/>
      <c r="F34" s="154"/>
      <c r="G34" s="154"/>
      <c r="H34" s="154"/>
      <c r="I34" s="154"/>
      <c r="J34" s="155"/>
    </row>
    <row r="35" spans="1:10" ht="27" customHeight="1">
      <c r="A35" s="153"/>
      <c r="B35" s="154"/>
      <c r="C35" s="154"/>
      <c r="D35" s="154"/>
      <c r="E35" s="154"/>
      <c r="F35" s="154"/>
      <c r="G35" s="154"/>
      <c r="H35" s="154"/>
      <c r="I35" s="154"/>
      <c r="J35" s="155"/>
    </row>
    <row r="36" spans="1:10" ht="27" customHeight="1">
      <c r="A36" s="153"/>
      <c r="B36" s="154"/>
      <c r="C36" s="154"/>
      <c r="D36" s="154"/>
      <c r="E36" s="154"/>
      <c r="F36" s="154"/>
      <c r="G36" s="154"/>
      <c r="H36" s="154"/>
      <c r="I36" s="154"/>
      <c r="J36" s="155"/>
    </row>
    <row r="37" spans="1:10" ht="27" customHeight="1">
      <c r="A37" s="153"/>
      <c r="B37" s="154"/>
      <c r="C37" s="154"/>
      <c r="D37" s="154"/>
      <c r="E37" s="154"/>
      <c r="F37" s="154"/>
      <c r="G37" s="154"/>
      <c r="H37" s="154"/>
      <c r="I37" s="154"/>
      <c r="J37" s="155"/>
    </row>
    <row r="38" spans="1:10" ht="27" customHeight="1">
      <c r="A38" s="153"/>
      <c r="B38" s="154"/>
      <c r="C38" s="154"/>
      <c r="D38" s="154"/>
      <c r="E38" s="154"/>
      <c r="F38" s="154"/>
      <c r="G38" s="154"/>
      <c r="H38" s="154"/>
      <c r="I38" s="154"/>
      <c r="J38" s="155"/>
    </row>
  </sheetData>
  <sheetProtection sheet="1" formatColumns="0" formatRows="0"/>
  <dataConsolidate/>
  <mergeCells count="12">
    <mergeCell ref="A5:C5"/>
    <mergeCell ref="E5:F5"/>
    <mergeCell ref="A15:J15"/>
    <mergeCell ref="A16:J38"/>
    <mergeCell ref="E2:F2"/>
    <mergeCell ref="G2:I2"/>
    <mergeCell ref="A3:C3"/>
    <mergeCell ref="E3:F3"/>
    <mergeCell ref="G3:I5"/>
    <mergeCell ref="J3:J5"/>
    <mergeCell ref="A4:C4"/>
    <mergeCell ref="E4:F4"/>
  </mergeCells>
  <phoneticPr fontId="3"/>
  <conditionalFormatting sqref="I8">
    <cfRule type="cellIs" dxfId="32" priority="6" operator="greaterThan">
      <formula>300000</formula>
    </cfRule>
  </conditionalFormatting>
  <conditionalFormatting sqref="I8:I10">
    <cfRule type="cellIs" dxfId="31" priority="1" operator="greaterThan">
      <formula>150000</formula>
    </cfRule>
    <cfRule type="cellIs" dxfId="30" priority="5" operator="greaterThan">
      <formula>200000</formula>
    </cfRule>
  </conditionalFormatting>
  <conditionalFormatting sqref="I11">
    <cfRule type="cellIs" dxfId="29" priority="2" operator="greaterThan">
      <formula>30000</formula>
    </cfRule>
  </conditionalFormatting>
  <conditionalFormatting sqref="I12">
    <cfRule type="cellIs" dxfId="28" priority="4" operator="greaterThan">
      <formula>150000</formula>
    </cfRule>
  </conditionalFormatting>
  <dataValidations count="1">
    <dataValidation type="whole" operator="equal" allowBlank="1" showInputMessage="1" showErrorMessage="1" sqref="F8:F14" xr:uid="{1A197493-BBCD-4136-856F-B005A9301E61}">
      <formula1>1</formula1>
    </dataValidation>
  </dataValidations>
  <pageMargins left="0.7" right="0.7" top="0.75" bottom="0.75" header="0.3" footer="0.3"/>
  <pageSetup paperSize="9" scale="65" orientation="portrait" r:id="rId1"/>
  <headerFooter>
    <oddHeader>&amp;R（借入申請者）&amp;F</oddHeader>
  </headerFooter>
  <ignoredErrors>
    <ignoredError sqref="I10:I11" unlockedFormula="1"/>
  </ignoredErrors>
  <drawing r:id="rId2"/>
  <legacyDrawing r:id="rId3"/>
  <extLst>
    <ext xmlns:x14="http://schemas.microsoft.com/office/spreadsheetml/2009/9/main" uri="{CCE6A557-97BC-4b89-ADB6-D9C93CAAB3DF}">
      <x14:dataValidations xmlns:xm="http://schemas.microsoft.com/office/excel/2006/main" count="6">
        <x14:dataValidation type="list" allowBlank="1" showInputMessage="1" showErrorMessage="1" xr:uid="{A81313FE-601D-4958-B92D-05CC5F0FD079}">
          <x14:formula1>
            <xm:f>リスト!$D$13</xm:f>
          </x14:formula1>
          <xm:sqref>D13</xm:sqref>
        </x14:dataValidation>
        <x14:dataValidation type="list" allowBlank="1" showInputMessage="1" showErrorMessage="1" xr:uid="{3624077D-BCCB-4CEA-8CD9-08B753C25366}">
          <x14:formula1>
            <xm:f>リスト!$E$13</xm:f>
          </x14:formula1>
          <xm:sqref>D14</xm:sqref>
        </x14:dataValidation>
        <x14:dataValidation type="date" allowBlank="1" showInputMessage="1" showErrorMessage="1" xr:uid="{A87D390B-B3F1-4D72-B14E-752DA400B237}">
          <x14:formula1>
            <xm:f>合計!$F$40</xm:f>
          </x14:formula1>
          <x14:formula2>
            <xm:f>合計!$G$40</xm:f>
          </x14:formula2>
          <xm:sqref>B8:B12</xm:sqref>
        </x14:dataValidation>
        <x14:dataValidation type="list" allowBlank="1" showInputMessage="1" showErrorMessage="1" xr:uid="{178491D7-29DD-4955-B073-8D97DF3D3FEE}">
          <x14:formula1>
            <xm:f>リスト!$G$8</xm:f>
          </x14:formula1>
          <xm:sqref>D11</xm:sqref>
        </x14:dataValidation>
        <x14:dataValidation type="list" allowBlank="1" showInputMessage="1" showErrorMessage="1" xr:uid="{D80AC405-BD23-467B-B36B-31C94C2EBB76}">
          <x14:formula1>
            <xm:f>リスト!$F$8:$F$8</xm:f>
          </x14:formula1>
          <xm:sqref>D12</xm:sqref>
        </x14:dataValidation>
        <x14:dataValidation type="list" allowBlank="1" showInputMessage="1" showErrorMessage="1" xr:uid="{7E463D4B-741E-4D15-9D10-0F5ED87E3CA4}">
          <x14:formula1>
            <xm:f>リスト!$C$8:$F$8</xm:f>
          </x14:formula1>
          <xm:sqref>D8:D10</xm:sqref>
        </x14:dataValidation>
      </x14:dataValidations>
    </ext>
  </extLst>
</worksheet>
</file>

<file path=xl/worksheets/sheet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71090F8-2D17-4CD6-B71B-D74C98B35208}">
  <sheetPr>
    <tabColor rgb="FFFFC000"/>
  </sheetPr>
  <dimension ref="A1:J37"/>
  <sheetViews>
    <sheetView zoomScaleNormal="100" workbookViewId="0">
      <selection activeCell="D7" sqref="D7:D9"/>
    </sheetView>
  </sheetViews>
  <sheetFormatPr defaultRowHeight="18.75"/>
  <cols>
    <col min="1" max="1" width="4.75" customWidth="1"/>
    <col min="3" max="3" width="16.25" customWidth="1"/>
    <col min="4" max="4" width="20.75" customWidth="1"/>
    <col min="5" max="5" width="14.375" bestFit="1" customWidth="1"/>
    <col min="8" max="8" width="9.75" bestFit="1" customWidth="1"/>
    <col min="9" max="9" width="11.625" customWidth="1"/>
    <col min="10" max="10" width="12.125" customWidth="1"/>
  </cols>
  <sheetData>
    <row r="1" spans="1:10" ht="19.5" thickBot="1"/>
    <row r="2" spans="1:10" ht="19.5" thickTop="1">
      <c r="A2" s="193" t="s">
        <v>245</v>
      </c>
      <c r="B2" s="194"/>
      <c r="C2" s="194"/>
      <c r="D2" s="86" t="s">
        <v>181</v>
      </c>
      <c r="E2" s="158" t="s">
        <v>180</v>
      </c>
      <c r="F2" s="159"/>
      <c r="G2" s="160" t="s">
        <v>182</v>
      </c>
      <c r="H2" s="160"/>
      <c r="I2" s="160"/>
      <c r="J2" s="94"/>
    </row>
    <row r="3" spans="1:10" ht="36" customHeight="1" thickBot="1">
      <c r="A3" s="193"/>
      <c r="B3" s="194"/>
      <c r="C3" s="194"/>
      <c r="D3" s="87">
        <f>MIN(10000,E3)</f>
        <v>0</v>
      </c>
      <c r="E3" s="161">
        <f>SUM(I7:I16)</f>
        <v>0</v>
      </c>
      <c r="F3" s="162"/>
      <c r="G3" s="163" t="s">
        <v>247</v>
      </c>
      <c r="H3" s="164"/>
      <c r="I3" s="164"/>
      <c r="J3" s="150"/>
    </row>
    <row r="4" spans="1:10" ht="19.5" thickTop="1">
      <c r="A4" s="183"/>
      <c r="B4" s="195"/>
      <c r="C4" s="184"/>
      <c r="D4" s="169" t="s">
        <v>246</v>
      </c>
      <c r="E4" s="170"/>
      <c r="F4" s="171"/>
      <c r="G4" s="165"/>
      <c r="H4" s="165"/>
      <c r="I4" s="165"/>
      <c r="J4" s="151"/>
    </row>
    <row r="5" spans="1:10" ht="19.5" thickBot="1"/>
    <row r="6" spans="1:10" ht="19.5" thickTop="1">
      <c r="A6" s="26" t="s">
        <v>169</v>
      </c>
      <c r="B6" s="26" t="s">
        <v>172</v>
      </c>
      <c r="C6" s="26" t="s">
        <v>170</v>
      </c>
      <c r="D6" s="26" t="s">
        <v>171</v>
      </c>
      <c r="E6" s="26" t="s">
        <v>174</v>
      </c>
      <c r="F6" s="26" t="s">
        <v>173</v>
      </c>
      <c r="G6" s="26" t="s">
        <v>177</v>
      </c>
      <c r="H6" s="36" t="s">
        <v>176</v>
      </c>
      <c r="I6" s="96" t="s">
        <v>175</v>
      </c>
      <c r="J6" s="42" t="s">
        <v>193</v>
      </c>
    </row>
    <row r="7" spans="1:10" ht="27" customHeight="1">
      <c r="A7" s="25">
        <v>1</v>
      </c>
      <c r="B7" s="54"/>
      <c r="C7" s="55"/>
      <c r="D7" s="66"/>
      <c r="E7" s="53"/>
      <c r="F7" s="53"/>
      <c r="G7" s="29">
        <f>E7*F7</f>
        <v>0</v>
      </c>
      <c r="H7" s="40">
        <f>G7*0.1</f>
        <v>0</v>
      </c>
      <c r="I7" s="67">
        <f>G7+H7</f>
        <v>0</v>
      </c>
      <c r="J7" s="97">
        <f>MIN(10000,I7)</f>
        <v>0</v>
      </c>
    </row>
    <row r="8" spans="1:10" ht="27" customHeight="1">
      <c r="A8" s="25">
        <v>2</v>
      </c>
      <c r="B8" s="54"/>
      <c r="C8" s="55"/>
      <c r="D8" s="66"/>
      <c r="E8" s="53"/>
      <c r="F8" s="53"/>
      <c r="G8" s="29">
        <f t="shared" ref="G8:G16" si="0">E8*F8</f>
        <v>0</v>
      </c>
      <c r="H8" s="40">
        <f t="shared" ref="H8:H16" si="1">G8*0.1</f>
        <v>0</v>
      </c>
      <c r="I8" s="67">
        <f t="shared" ref="I8:I16" si="2">G8+H8</f>
        <v>0</v>
      </c>
      <c r="J8" s="97">
        <f>MIN(10000,I8)</f>
        <v>0</v>
      </c>
    </row>
    <row r="9" spans="1:10" ht="27" customHeight="1" thickBot="1">
      <c r="A9" s="25">
        <v>3</v>
      </c>
      <c r="B9" s="54"/>
      <c r="C9" s="55"/>
      <c r="D9" s="66"/>
      <c r="E9" s="53"/>
      <c r="F9" s="53"/>
      <c r="G9" s="29">
        <f t="shared" si="0"/>
        <v>0</v>
      </c>
      <c r="H9" s="40">
        <f t="shared" si="1"/>
        <v>0</v>
      </c>
      <c r="I9" s="67">
        <f t="shared" si="2"/>
        <v>0</v>
      </c>
      <c r="J9" s="98">
        <f>MIN(10000,I9)</f>
        <v>0</v>
      </c>
    </row>
    <row r="10" spans="1:10" ht="27" hidden="1" customHeight="1">
      <c r="A10" s="25">
        <v>4</v>
      </c>
      <c r="B10" s="27"/>
      <c r="C10" s="7"/>
      <c r="D10" s="7"/>
      <c r="E10" s="29"/>
      <c r="F10" s="29"/>
      <c r="G10" s="29">
        <f t="shared" si="0"/>
        <v>0</v>
      </c>
      <c r="H10" s="29">
        <f t="shared" si="1"/>
        <v>0</v>
      </c>
      <c r="I10" s="52">
        <f t="shared" si="2"/>
        <v>0</v>
      </c>
    </row>
    <row r="11" spans="1:10" ht="27" hidden="1" customHeight="1">
      <c r="A11" s="25">
        <v>5</v>
      </c>
      <c r="B11" s="27"/>
      <c r="C11" s="7"/>
      <c r="D11" s="7"/>
      <c r="E11" s="29"/>
      <c r="F11" s="29"/>
      <c r="G11" s="29">
        <f t="shared" si="0"/>
        <v>0</v>
      </c>
      <c r="H11" s="29">
        <f t="shared" si="1"/>
        <v>0</v>
      </c>
      <c r="I11" s="29">
        <f t="shared" si="2"/>
        <v>0</v>
      </c>
    </row>
    <row r="12" spans="1:10" ht="27" hidden="1" customHeight="1">
      <c r="A12" s="25">
        <v>6</v>
      </c>
      <c r="B12" s="27"/>
      <c r="C12" s="7"/>
      <c r="D12" s="7"/>
      <c r="E12" s="29"/>
      <c r="F12" s="29"/>
      <c r="G12" s="29">
        <f t="shared" si="0"/>
        <v>0</v>
      </c>
      <c r="H12" s="29">
        <f t="shared" si="1"/>
        <v>0</v>
      </c>
      <c r="I12" s="29">
        <f t="shared" si="2"/>
        <v>0</v>
      </c>
    </row>
    <row r="13" spans="1:10" ht="27" hidden="1" customHeight="1">
      <c r="A13" s="25">
        <v>7</v>
      </c>
      <c r="B13" s="27"/>
      <c r="C13" s="7"/>
      <c r="D13" s="7"/>
      <c r="E13" s="29"/>
      <c r="F13" s="29"/>
      <c r="G13" s="29">
        <f t="shared" si="0"/>
        <v>0</v>
      </c>
      <c r="H13" s="29">
        <f t="shared" si="1"/>
        <v>0</v>
      </c>
      <c r="I13" s="29">
        <f t="shared" si="2"/>
        <v>0</v>
      </c>
    </row>
    <row r="14" spans="1:10" ht="27" hidden="1" customHeight="1">
      <c r="A14" s="25">
        <v>8</v>
      </c>
      <c r="B14" s="27"/>
      <c r="C14" s="7"/>
      <c r="D14" s="7"/>
      <c r="E14" s="29"/>
      <c r="F14" s="29"/>
      <c r="G14" s="29">
        <f t="shared" si="0"/>
        <v>0</v>
      </c>
      <c r="H14" s="29">
        <f t="shared" si="1"/>
        <v>0</v>
      </c>
      <c r="I14" s="29">
        <f t="shared" si="2"/>
        <v>0</v>
      </c>
    </row>
    <row r="15" spans="1:10" ht="27" hidden="1" customHeight="1">
      <c r="A15" s="25">
        <v>9</v>
      </c>
      <c r="B15" s="27"/>
      <c r="C15" s="7"/>
      <c r="D15" s="7"/>
      <c r="E15" s="29"/>
      <c r="F15" s="29"/>
      <c r="G15" s="29">
        <f t="shared" si="0"/>
        <v>0</v>
      </c>
      <c r="H15" s="29">
        <f t="shared" si="1"/>
        <v>0</v>
      </c>
      <c r="I15" s="29">
        <f t="shared" si="2"/>
        <v>0</v>
      </c>
    </row>
    <row r="16" spans="1:10" ht="27" hidden="1" customHeight="1">
      <c r="A16" s="46">
        <v>10</v>
      </c>
      <c r="B16" s="95"/>
      <c r="C16" s="12"/>
      <c r="D16" s="12"/>
      <c r="E16" s="62"/>
      <c r="F16" s="62"/>
      <c r="G16" s="62">
        <f t="shared" si="0"/>
        <v>0</v>
      </c>
      <c r="H16" s="62">
        <f t="shared" si="1"/>
        <v>0</v>
      </c>
      <c r="I16" s="62">
        <f t="shared" si="2"/>
        <v>0</v>
      </c>
    </row>
    <row r="17" spans="1:10" ht="27" customHeight="1" thickTop="1">
      <c r="A17" s="153" t="s">
        <v>183</v>
      </c>
      <c r="B17" s="154"/>
      <c r="C17" s="154"/>
      <c r="D17" s="154"/>
      <c r="E17" s="154"/>
      <c r="F17" s="154"/>
      <c r="G17" s="154"/>
      <c r="H17" s="154"/>
      <c r="I17" s="154"/>
      <c r="J17" s="155"/>
    </row>
    <row r="18" spans="1:10" ht="27" customHeight="1">
      <c r="A18" s="185"/>
      <c r="B18" s="186"/>
      <c r="C18" s="186"/>
      <c r="D18" s="186"/>
      <c r="E18" s="186"/>
      <c r="F18" s="186"/>
      <c r="G18" s="186"/>
      <c r="H18" s="186"/>
      <c r="I18" s="186"/>
      <c r="J18" s="187"/>
    </row>
    <row r="19" spans="1:10" ht="27" customHeight="1">
      <c r="A19" s="188"/>
      <c r="B19" s="189"/>
      <c r="C19" s="189"/>
      <c r="D19" s="189"/>
      <c r="E19" s="189"/>
      <c r="F19" s="189"/>
      <c r="G19" s="189"/>
      <c r="H19" s="189"/>
      <c r="I19" s="189"/>
      <c r="J19" s="190"/>
    </row>
    <row r="20" spans="1:10" ht="27" customHeight="1">
      <c r="A20" s="188"/>
      <c r="B20" s="189"/>
      <c r="C20" s="189"/>
      <c r="D20" s="189"/>
      <c r="E20" s="189"/>
      <c r="F20" s="189"/>
      <c r="G20" s="189"/>
      <c r="H20" s="189"/>
      <c r="I20" s="189"/>
      <c r="J20" s="190"/>
    </row>
    <row r="21" spans="1:10" ht="27" customHeight="1">
      <c r="A21" s="188"/>
      <c r="B21" s="189"/>
      <c r="C21" s="189"/>
      <c r="D21" s="189"/>
      <c r="E21" s="189"/>
      <c r="F21" s="189"/>
      <c r="G21" s="189"/>
      <c r="H21" s="189"/>
      <c r="I21" s="189"/>
      <c r="J21" s="190"/>
    </row>
    <row r="22" spans="1:10" ht="27" customHeight="1">
      <c r="A22" s="188"/>
      <c r="B22" s="189"/>
      <c r="C22" s="189"/>
      <c r="D22" s="189"/>
      <c r="E22" s="189"/>
      <c r="F22" s="189"/>
      <c r="G22" s="189"/>
      <c r="H22" s="189"/>
      <c r="I22" s="189"/>
      <c r="J22" s="190"/>
    </row>
    <row r="23" spans="1:10" ht="27" customHeight="1">
      <c r="A23" s="188"/>
      <c r="B23" s="189"/>
      <c r="C23" s="189"/>
      <c r="D23" s="189"/>
      <c r="E23" s="189"/>
      <c r="F23" s="189"/>
      <c r="G23" s="189"/>
      <c r="H23" s="189"/>
      <c r="I23" s="189"/>
      <c r="J23" s="190"/>
    </row>
    <row r="24" spans="1:10" ht="27" customHeight="1">
      <c r="A24" s="188"/>
      <c r="B24" s="189"/>
      <c r="C24" s="189"/>
      <c r="D24" s="189"/>
      <c r="E24" s="189"/>
      <c r="F24" s="189"/>
      <c r="G24" s="189"/>
      <c r="H24" s="189"/>
      <c r="I24" s="189"/>
      <c r="J24" s="190"/>
    </row>
    <row r="25" spans="1:10" ht="27" customHeight="1">
      <c r="A25" s="188"/>
      <c r="B25" s="189"/>
      <c r="C25" s="189"/>
      <c r="D25" s="189"/>
      <c r="E25" s="189"/>
      <c r="F25" s="189"/>
      <c r="G25" s="189"/>
      <c r="H25" s="189"/>
      <c r="I25" s="189"/>
      <c r="J25" s="190"/>
    </row>
    <row r="26" spans="1:10" ht="27" customHeight="1">
      <c r="A26" s="188"/>
      <c r="B26" s="189"/>
      <c r="C26" s="189"/>
      <c r="D26" s="189"/>
      <c r="E26" s="189"/>
      <c r="F26" s="189"/>
      <c r="G26" s="189"/>
      <c r="H26" s="189"/>
      <c r="I26" s="189"/>
      <c r="J26" s="190"/>
    </row>
    <row r="27" spans="1:10" ht="27" customHeight="1">
      <c r="A27" s="188"/>
      <c r="B27" s="189"/>
      <c r="C27" s="189"/>
      <c r="D27" s="189"/>
      <c r="E27" s="189"/>
      <c r="F27" s="189"/>
      <c r="G27" s="189"/>
      <c r="H27" s="189"/>
      <c r="I27" s="189"/>
      <c r="J27" s="190"/>
    </row>
    <row r="28" spans="1:10" ht="27" customHeight="1">
      <c r="A28" s="188"/>
      <c r="B28" s="189"/>
      <c r="C28" s="189"/>
      <c r="D28" s="189"/>
      <c r="E28" s="189"/>
      <c r="F28" s="189"/>
      <c r="G28" s="189"/>
      <c r="H28" s="189"/>
      <c r="I28" s="189"/>
      <c r="J28" s="190"/>
    </row>
    <row r="29" spans="1:10" ht="27" customHeight="1">
      <c r="A29" s="188"/>
      <c r="B29" s="189"/>
      <c r="C29" s="189"/>
      <c r="D29" s="189"/>
      <c r="E29" s="189"/>
      <c r="F29" s="189"/>
      <c r="G29" s="189"/>
      <c r="H29" s="189"/>
      <c r="I29" s="189"/>
      <c r="J29" s="190"/>
    </row>
    <row r="30" spans="1:10" ht="27" customHeight="1">
      <c r="A30" s="188"/>
      <c r="B30" s="189"/>
      <c r="C30" s="189"/>
      <c r="D30" s="189"/>
      <c r="E30" s="189"/>
      <c r="F30" s="189"/>
      <c r="G30" s="189"/>
      <c r="H30" s="189"/>
      <c r="I30" s="189"/>
      <c r="J30" s="190"/>
    </row>
    <row r="31" spans="1:10" ht="27" customHeight="1">
      <c r="A31" s="188"/>
      <c r="B31" s="189"/>
      <c r="C31" s="189"/>
      <c r="D31" s="189"/>
      <c r="E31" s="189"/>
      <c r="F31" s="189"/>
      <c r="G31" s="189"/>
      <c r="H31" s="189"/>
      <c r="I31" s="189"/>
      <c r="J31" s="190"/>
    </row>
    <row r="32" spans="1:10" ht="27" customHeight="1">
      <c r="A32" s="188"/>
      <c r="B32" s="189"/>
      <c r="C32" s="189"/>
      <c r="D32" s="189"/>
      <c r="E32" s="189"/>
      <c r="F32" s="189"/>
      <c r="G32" s="189"/>
      <c r="H32" s="189"/>
      <c r="I32" s="189"/>
      <c r="J32" s="190"/>
    </row>
    <row r="33" spans="1:10" ht="27" customHeight="1">
      <c r="A33" s="188"/>
      <c r="B33" s="189"/>
      <c r="C33" s="189"/>
      <c r="D33" s="189"/>
      <c r="E33" s="189"/>
      <c r="F33" s="189"/>
      <c r="G33" s="189"/>
      <c r="H33" s="189"/>
      <c r="I33" s="189"/>
      <c r="J33" s="190"/>
    </row>
    <row r="34" spans="1:10" ht="27" customHeight="1">
      <c r="A34" s="188"/>
      <c r="B34" s="189"/>
      <c r="C34" s="189"/>
      <c r="D34" s="189"/>
      <c r="E34" s="189"/>
      <c r="F34" s="189"/>
      <c r="G34" s="189"/>
      <c r="H34" s="189"/>
      <c r="I34" s="189"/>
      <c r="J34" s="190"/>
    </row>
    <row r="35" spans="1:10" ht="27" customHeight="1">
      <c r="A35" s="188"/>
      <c r="B35" s="189"/>
      <c r="C35" s="189"/>
      <c r="D35" s="189"/>
      <c r="E35" s="189"/>
      <c r="F35" s="189"/>
      <c r="G35" s="189"/>
      <c r="H35" s="189"/>
      <c r="I35" s="189"/>
      <c r="J35" s="190"/>
    </row>
    <row r="36" spans="1:10" ht="229.15" customHeight="1">
      <c r="A36" s="188"/>
      <c r="B36" s="189"/>
      <c r="C36" s="189"/>
      <c r="D36" s="189"/>
      <c r="E36" s="189"/>
      <c r="F36" s="189"/>
      <c r="G36" s="189"/>
      <c r="H36" s="189"/>
      <c r="I36" s="189"/>
      <c r="J36" s="190"/>
    </row>
    <row r="37" spans="1:10" ht="27" customHeight="1">
      <c r="A37" s="169"/>
      <c r="B37" s="191"/>
      <c r="C37" s="191"/>
      <c r="D37" s="191"/>
      <c r="E37" s="191"/>
      <c r="F37" s="191"/>
      <c r="G37" s="191"/>
      <c r="H37" s="191"/>
      <c r="I37" s="191"/>
      <c r="J37" s="192"/>
    </row>
  </sheetData>
  <sheetProtection sheet="1" objects="1" scenarios="1"/>
  <mergeCells count="10">
    <mergeCell ref="J3:J4"/>
    <mergeCell ref="A17:J17"/>
    <mergeCell ref="A18:J37"/>
    <mergeCell ref="A2:C3"/>
    <mergeCell ref="E2:F2"/>
    <mergeCell ref="G2:I2"/>
    <mergeCell ref="E3:F3"/>
    <mergeCell ref="G3:I4"/>
    <mergeCell ref="A4:C4"/>
    <mergeCell ref="D4:F4"/>
  </mergeCells>
  <phoneticPr fontId="3"/>
  <conditionalFormatting sqref="I7:I9">
    <cfRule type="cellIs" dxfId="27" priority="1" operator="greaterThan">
      <formula>10000</formula>
    </cfRule>
  </conditionalFormatting>
  <pageMargins left="0.7" right="0.7" top="0.75" bottom="0.75" header="0.3" footer="0.3"/>
  <pageSetup paperSize="9" scale="69" orientation="portrait" r:id="rId1"/>
  <headerFooter>
    <oddHeader>&amp;R（借入申請者）&amp;F</oddHeader>
  </headerFooter>
  <drawing r:id="rId2"/>
  <legacyDrawing r:id="rId3"/>
  <extLst>
    <ext xmlns:x14="http://schemas.microsoft.com/office/spreadsheetml/2009/9/main" uri="{CCE6A557-97BC-4b89-ADB6-D9C93CAAB3DF}">
      <x14:dataValidations xmlns:xm="http://schemas.microsoft.com/office/excel/2006/main" count="3">
        <x14:dataValidation type="list" allowBlank="1" showInputMessage="1" showErrorMessage="1" xr:uid="{A3496B0D-BF7D-4D6C-8E8B-81A79BE5C8A2}">
          <x14:formula1>
            <xm:f>リスト!$C$24:$F$24</xm:f>
          </x14:formula1>
          <xm:sqref>D10:D16</xm:sqref>
        </x14:dataValidation>
        <x14:dataValidation type="list" allowBlank="1" showInputMessage="1" showErrorMessage="1" xr:uid="{D44595D2-800F-4BB7-A66B-6B1DEC5FECBD}">
          <x14:formula1>
            <xm:f>リスト!$C$9:$E$9</xm:f>
          </x14:formula1>
          <xm:sqref>D7:D9</xm:sqref>
        </x14:dataValidation>
        <x14:dataValidation type="date" allowBlank="1" showInputMessage="1" showErrorMessage="1" xr:uid="{5A4AB3E1-6ED0-4D41-958B-71AB2E6D2D9A}">
          <x14:formula1>
            <xm:f>合計!$F$40</xm:f>
          </x14:formula1>
          <x14:formula2>
            <xm:f>合計!$G$40</xm:f>
          </x14:formula2>
          <xm:sqref>B7:B9</xm:sqref>
        </x14:dataValidation>
      </x14:dataValidations>
    </ext>
  </extLst>
</worksheet>
</file>

<file path=xl/worksheets/sheet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5C7FFDF-45F1-4098-85A1-0C11027A8DB0}">
  <sheetPr>
    <tabColor rgb="FF7030A0"/>
  </sheetPr>
  <dimension ref="A1:J37"/>
  <sheetViews>
    <sheetView zoomScaleNormal="100" workbookViewId="0">
      <selection activeCell="D7" sqref="D7:E9"/>
    </sheetView>
  </sheetViews>
  <sheetFormatPr defaultRowHeight="18.75"/>
  <cols>
    <col min="1" max="1" width="4.75" customWidth="1"/>
    <col min="3" max="3" width="16.25" customWidth="1"/>
    <col min="4" max="4" width="20.75" customWidth="1"/>
    <col min="5" max="5" width="14.375" bestFit="1" customWidth="1"/>
    <col min="8" max="8" width="9.75" bestFit="1" customWidth="1"/>
    <col min="9" max="9" width="12.625" customWidth="1"/>
    <col min="10" max="10" width="11.5" customWidth="1"/>
  </cols>
  <sheetData>
    <row r="1" spans="1:10" ht="19.5" thickBot="1"/>
    <row r="2" spans="1:10" ht="19.5" thickTop="1">
      <c r="A2" s="193" t="s">
        <v>241</v>
      </c>
      <c r="B2" s="194"/>
      <c r="C2" s="194"/>
      <c r="D2" s="86" t="s">
        <v>181</v>
      </c>
      <c r="E2" s="158" t="s">
        <v>180</v>
      </c>
      <c r="F2" s="159"/>
      <c r="G2" s="160" t="s">
        <v>182</v>
      </c>
      <c r="H2" s="160"/>
      <c r="I2" s="160"/>
      <c r="J2" s="94"/>
    </row>
    <row r="3" spans="1:10" ht="36" customHeight="1" thickBot="1">
      <c r="A3" s="193"/>
      <c r="B3" s="194"/>
      <c r="C3" s="194"/>
      <c r="D3" s="87">
        <f>MIN(20000,E3)</f>
        <v>0</v>
      </c>
      <c r="E3" s="161">
        <f>SUM(I7:I16)</f>
        <v>0</v>
      </c>
      <c r="F3" s="162"/>
      <c r="G3" s="163" t="s">
        <v>244</v>
      </c>
      <c r="H3" s="164"/>
      <c r="I3" s="164"/>
      <c r="J3" s="150"/>
    </row>
    <row r="4" spans="1:10" ht="19.5" thickTop="1">
      <c r="A4" s="183"/>
      <c r="B4" s="195"/>
      <c r="C4" s="184"/>
      <c r="D4" s="169" t="s">
        <v>242</v>
      </c>
      <c r="E4" s="170"/>
      <c r="F4" s="171"/>
      <c r="G4" s="165"/>
      <c r="H4" s="165"/>
      <c r="I4" s="165"/>
      <c r="J4" s="151"/>
    </row>
    <row r="5" spans="1:10" ht="19.5" thickBot="1"/>
    <row r="6" spans="1:10" ht="19.5" thickTop="1">
      <c r="A6" s="26" t="s">
        <v>169</v>
      </c>
      <c r="B6" s="26" t="s">
        <v>172</v>
      </c>
      <c r="C6" s="26" t="s">
        <v>170</v>
      </c>
      <c r="D6" s="26" t="s">
        <v>171</v>
      </c>
      <c r="E6" s="26" t="s">
        <v>174</v>
      </c>
      <c r="F6" s="26" t="s">
        <v>173</v>
      </c>
      <c r="G6" s="26" t="s">
        <v>177</v>
      </c>
      <c r="H6" s="36" t="s">
        <v>176</v>
      </c>
      <c r="I6" s="96" t="s">
        <v>274</v>
      </c>
      <c r="J6" s="42" t="s">
        <v>193</v>
      </c>
    </row>
    <row r="7" spans="1:10" ht="27" customHeight="1">
      <c r="A7" s="25">
        <v>1</v>
      </c>
      <c r="B7" s="54"/>
      <c r="C7" s="55"/>
      <c r="D7" s="55"/>
      <c r="E7" s="53"/>
      <c r="F7" s="53">
        <v>1</v>
      </c>
      <c r="G7" s="29">
        <f>E7*F7</f>
        <v>0</v>
      </c>
      <c r="H7" s="40">
        <f>G7*0.1</f>
        <v>0</v>
      </c>
      <c r="I7" s="100">
        <f>G7+H7</f>
        <v>0</v>
      </c>
      <c r="J7" s="97">
        <f>MIN(20000,I7)</f>
        <v>0</v>
      </c>
    </row>
    <row r="8" spans="1:10" ht="27" customHeight="1">
      <c r="A8" s="25">
        <v>2</v>
      </c>
      <c r="B8" s="54"/>
      <c r="C8" s="55"/>
      <c r="D8" s="55"/>
      <c r="E8" s="53"/>
      <c r="F8" s="53"/>
      <c r="G8" s="29">
        <f t="shared" ref="G8:G16" si="0">E8*F8</f>
        <v>0</v>
      </c>
      <c r="H8" s="40">
        <f t="shared" ref="H8:H16" si="1">G8*0.1</f>
        <v>0</v>
      </c>
      <c r="I8" s="100">
        <f>G8+H8</f>
        <v>0</v>
      </c>
      <c r="J8" s="97">
        <f>MIN(20000,I8)</f>
        <v>0</v>
      </c>
    </row>
    <row r="9" spans="1:10" ht="27" customHeight="1" thickBot="1">
      <c r="A9" s="25">
        <v>3</v>
      </c>
      <c r="B9" s="54"/>
      <c r="C9" s="55"/>
      <c r="D9" s="55"/>
      <c r="E9" s="53"/>
      <c r="F9" s="53">
        <v>1</v>
      </c>
      <c r="G9" s="29">
        <f t="shared" si="0"/>
        <v>0</v>
      </c>
      <c r="H9" s="40">
        <f t="shared" si="1"/>
        <v>0</v>
      </c>
      <c r="I9" s="100">
        <f>G9</f>
        <v>0</v>
      </c>
      <c r="J9" s="98">
        <f>MIN(20000,I9)</f>
        <v>0</v>
      </c>
    </row>
    <row r="10" spans="1:10" ht="27" hidden="1" customHeight="1">
      <c r="A10" s="25">
        <v>4</v>
      </c>
      <c r="B10" s="27"/>
      <c r="C10" s="7"/>
      <c r="D10" s="7"/>
      <c r="E10" s="29"/>
      <c r="F10" s="29"/>
      <c r="G10" s="29">
        <f t="shared" si="0"/>
        <v>0</v>
      </c>
      <c r="H10" s="29">
        <f t="shared" si="1"/>
        <v>0</v>
      </c>
      <c r="I10" s="52">
        <f t="shared" ref="I10:I16" si="2">G10+H10</f>
        <v>0</v>
      </c>
    </row>
    <row r="11" spans="1:10" ht="27" hidden="1" customHeight="1">
      <c r="A11" s="25">
        <v>5</v>
      </c>
      <c r="B11" s="27"/>
      <c r="C11" s="7"/>
      <c r="D11" s="7"/>
      <c r="E11" s="29"/>
      <c r="F11" s="29"/>
      <c r="G11" s="29">
        <f t="shared" si="0"/>
        <v>0</v>
      </c>
      <c r="H11" s="29">
        <f t="shared" si="1"/>
        <v>0</v>
      </c>
      <c r="I11" s="29">
        <f t="shared" si="2"/>
        <v>0</v>
      </c>
    </row>
    <row r="12" spans="1:10" ht="27" hidden="1" customHeight="1">
      <c r="A12" s="25">
        <v>6</v>
      </c>
      <c r="B12" s="27"/>
      <c r="C12" s="7"/>
      <c r="D12" s="7"/>
      <c r="E12" s="29"/>
      <c r="F12" s="29"/>
      <c r="G12" s="29">
        <f t="shared" si="0"/>
        <v>0</v>
      </c>
      <c r="H12" s="29">
        <f t="shared" si="1"/>
        <v>0</v>
      </c>
      <c r="I12" s="29">
        <f t="shared" si="2"/>
        <v>0</v>
      </c>
    </row>
    <row r="13" spans="1:10" ht="27" hidden="1" customHeight="1">
      <c r="A13" s="25">
        <v>7</v>
      </c>
      <c r="B13" s="27"/>
      <c r="C13" s="7"/>
      <c r="D13" s="7"/>
      <c r="E13" s="29"/>
      <c r="F13" s="29"/>
      <c r="G13" s="29">
        <f t="shared" si="0"/>
        <v>0</v>
      </c>
      <c r="H13" s="29">
        <f t="shared" si="1"/>
        <v>0</v>
      </c>
      <c r="I13" s="29">
        <f t="shared" si="2"/>
        <v>0</v>
      </c>
    </row>
    <row r="14" spans="1:10" ht="27" hidden="1" customHeight="1">
      <c r="A14" s="25">
        <v>8</v>
      </c>
      <c r="B14" s="27"/>
      <c r="C14" s="7"/>
      <c r="D14" s="7"/>
      <c r="E14" s="29"/>
      <c r="F14" s="29"/>
      <c r="G14" s="29">
        <f t="shared" si="0"/>
        <v>0</v>
      </c>
      <c r="H14" s="29">
        <f t="shared" si="1"/>
        <v>0</v>
      </c>
      <c r="I14" s="29">
        <f t="shared" si="2"/>
        <v>0</v>
      </c>
    </row>
    <row r="15" spans="1:10" ht="27" hidden="1" customHeight="1">
      <c r="A15" s="25">
        <v>9</v>
      </c>
      <c r="B15" s="27"/>
      <c r="C15" s="7"/>
      <c r="D15" s="7"/>
      <c r="E15" s="29"/>
      <c r="F15" s="29"/>
      <c r="G15" s="29">
        <f t="shared" si="0"/>
        <v>0</v>
      </c>
      <c r="H15" s="29">
        <f t="shared" si="1"/>
        <v>0</v>
      </c>
      <c r="I15" s="29">
        <f t="shared" si="2"/>
        <v>0</v>
      </c>
    </row>
    <row r="16" spans="1:10" ht="27" hidden="1" customHeight="1">
      <c r="A16" s="25">
        <v>10</v>
      </c>
      <c r="B16" s="27"/>
      <c r="C16" s="7"/>
      <c r="D16" s="7"/>
      <c r="E16" s="29"/>
      <c r="F16" s="29"/>
      <c r="G16" s="29">
        <f t="shared" si="0"/>
        <v>0</v>
      </c>
      <c r="H16" s="29">
        <f t="shared" si="1"/>
        <v>0</v>
      </c>
      <c r="I16" s="29">
        <f t="shared" si="2"/>
        <v>0</v>
      </c>
    </row>
    <row r="17" spans="1:10" ht="27" customHeight="1" thickTop="1">
      <c r="A17" s="196" t="s">
        <v>183</v>
      </c>
      <c r="B17" s="197"/>
      <c r="C17" s="197"/>
      <c r="D17" s="197"/>
      <c r="E17" s="197"/>
      <c r="F17" s="197"/>
      <c r="G17" s="197"/>
      <c r="H17" s="197"/>
      <c r="I17" s="197"/>
      <c r="J17" s="198"/>
    </row>
    <row r="18" spans="1:10" ht="27" customHeight="1">
      <c r="A18" s="185"/>
      <c r="B18" s="186"/>
      <c r="C18" s="186"/>
      <c r="D18" s="186"/>
      <c r="E18" s="186"/>
      <c r="F18" s="186"/>
      <c r="G18" s="186"/>
      <c r="H18" s="186"/>
      <c r="I18" s="186"/>
      <c r="J18" s="187"/>
    </row>
    <row r="19" spans="1:10" ht="27" customHeight="1">
      <c r="A19" s="188"/>
      <c r="B19" s="189"/>
      <c r="C19" s="189"/>
      <c r="D19" s="189"/>
      <c r="E19" s="189"/>
      <c r="F19" s="189"/>
      <c r="G19" s="189"/>
      <c r="H19" s="189"/>
      <c r="I19" s="189"/>
      <c r="J19" s="190"/>
    </row>
    <row r="20" spans="1:10" ht="27" customHeight="1">
      <c r="A20" s="188"/>
      <c r="B20" s="189"/>
      <c r="C20" s="189"/>
      <c r="D20" s="189"/>
      <c r="E20" s="189"/>
      <c r="F20" s="189"/>
      <c r="G20" s="189"/>
      <c r="H20" s="189"/>
      <c r="I20" s="189"/>
      <c r="J20" s="190"/>
    </row>
    <row r="21" spans="1:10" ht="27" customHeight="1">
      <c r="A21" s="188"/>
      <c r="B21" s="189"/>
      <c r="C21" s="189"/>
      <c r="D21" s="189"/>
      <c r="E21" s="189"/>
      <c r="F21" s="189"/>
      <c r="G21" s="189"/>
      <c r="H21" s="189"/>
      <c r="I21" s="189"/>
      <c r="J21" s="190"/>
    </row>
    <row r="22" spans="1:10" ht="27" customHeight="1">
      <c r="A22" s="188"/>
      <c r="B22" s="189"/>
      <c r="C22" s="189"/>
      <c r="D22" s="189"/>
      <c r="E22" s="189"/>
      <c r="F22" s="189"/>
      <c r="G22" s="189"/>
      <c r="H22" s="189"/>
      <c r="I22" s="189"/>
      <c r="J22" s="190"/>
    </row>
    <row r="23" spans="1:10" ht="27" customHeight="1">
      <c r="A23" s="188"/>
      <c r="B23" s="189"/>
      <c r="C23" s="189"/>
      <c r="D23" s="189"/>
      <c r="E23" s="189"/>
      <c r="F23" s="189"/>
      <c r="G23" s="189"/>
      <c r="H23" s="189"/>
      <c r="I23" s="189"/>
      <c r="J23" s="190"/>
    </row>
    <row r="24" spans="1:10" ht="27" customHeight="1">
      <c r="A24" s="188"/>
      <c r="B24" s="189"/>
      <c r="C24" s="189"/>
      <c r="D24" s="189"/>
      <c r="E24" s="189"/>
      <c r="F24" s="189"/>
      <c r="G24" s="189"/>
      <c r="H24" s="189"/>
      <c r="I24" s="189"/>
      <c r="J24" s="190"/>
    </row>
    <row r="25" spans="1:10" ht="27" customHeight="1">
      <c r="A25" s="188"/>
      <c r="B25" s="189"/>
      <c r="C25" s="189"/>
      <c r="D25" s="189"/>
      <c r="E25" s="189"/>
      <c r="F25" s="189"/>
      <c r="G25" s="189"/>
      <c r="H25" s="189"/>
      <c r="I25" s="189"/>
      <c r="J25" s="190"/>
    </row>
    <row r="26" spans="1:10" ht="27" customHeight="1">
      <c r="A26" s="188"/>
      <c r="B26" s="189"/>
      <c r="C26" s="189"/>
      <c r="D26" s="189"/>
      <c r="E26" s="189"/>
      <c r="F26" s="189"/>
      <c r="G26" s="189"/>
      <c r="H26" s="189"/>
      <c r="I26" s="189"/>
      <c r="J26" s="190"/>
    </row>
    <row r="27" spans="1:10" ht="27" customHeight="1">
      <c r="A27" s="188"/>
      <c r="B27" s="189"/>
      <c r="C27" s="189"/>
      <c r="D27" s="189"/>
      <c r="E27" s="189"/>
      <c r="F27" s="189"/>
      <c r="G27" s="189"/>
      <c r="H27" s="189"/>
      <c r="I27" s="189"/>
      <c r="J27" s="190"/>
    </row>
    <row r="28" spans="1:10" ht="27" customHeight="1">
      <c r="A28" s="188"/>
      <c r="B28" s="189"/>
      <c r="C28" s="189"/>
      <c r="D28" s="189"/>
      <c r="E28" s="189"/>
      <c r="F28" s="189"/>
      <c r="G28" s="189"/>
      <c r="H28" s="189"/>
      <c r="I28" s="189"/>
      <c r="J28" s="190"/>
    </row>
    <row r="29" spans="1:10" ht="27" customHeight="1">
      <c r="A29" s="188"/>
      <c r="B29" s="189"/>
      <c r="C29" s="189"/>
      <c r="D29" s="189"/>
      <c r="E29" s="189"/>
      <c r="F29" s="189"/>
      <c r="G29" s="189"/>
      <c r="H29" s="189"/>
      <c r="I29" s="189"/>
      <c r="J29" s="190"/>
    </row>
    <row r="30" spans="1:10" ht="27" customHeight="1">
      <c r="A30" s="188"/>
      <c r="B30" s="189"/>
      <c r="C30" s="189"/>
      <c r="D30" s="189"/>
      <c r="E30" s="189"/>
      <c r="F30" s="189"/>
      <c r="G30" s="189"/>
      <c r="H30" s="189"/>
      <c r="I30" s="189"/>
      <c r="J30" s="190"/>
    </row>
    <row r="31" spans="1:10" ht="27" customHeight="1">
      <c r="A31" s="188"/>
      <c r="B31" s="189"/>
      <c r="C31" s="189"/>
      <c r="D31" s="189"/>
      <c r="E31" s="189"/>
      <c r="F31" s="189"/>
      <c r="G31" s="189"/>
      <c r="H31" s="189"/>
      <c r="I31" s="189"/>
      <c r="J31" s="190"/>
    </row>
    <row r="32" spans="1:10" ht="27" customHeight="1">
      <c r="A32" s="188"/>
      <c r="B32" s="189"/>
      <c r="C32" s="189"/>
      <c r="D32" s="189"/>
      <c r="E32" s="189"/>
      <c r="F32" s="189"/>
      <c r="G32" s="189"/>
      <c r="H32" s="189"/>
      <c r="I32" s="189"/>
      <c r="J32" s="190"/>
    </row>
    <row r="33" spans="1:10" ht="27" customHeight="1">
      <c r="A33" s="188"/>
      <c r="B33" s="189"/>
      <c r="C33" s="189"/>
      <c r="D33" s="189"/>
      <c r="E33" s="189"/>
      <c r="F33" s="189"/>
      <c r="G33" s="189"/>
      <c r="H33" s="189"/>
      <c r="I33" s="189"/>
      <c r="J33" s="190"/>
    </row>
    <row r="34" spans="1:10" ht="27" customHeight="1">
      <c r="A34" s="188"/>
      <c r="B34" s="189"/>
      <c r="C34" s="189"/>
      <c r="D34" s="189"/>
      <c r="E34" s="189"/>
      <c r="F34" s="189"/>
      <c r="G34" s="189"/>
      <c r="H34" s="189"/>
      <c r="I34" s="189"/>
      <c r="J34" s="190"/>
    </row>
    <row r="35" spans="1:10" ht="27" customHeight="1">
      <c r="A35" s="188"/>
      <c r="B35" s="189"/>
      <c r="C35" s="189"/>
      <c r="D35" s="189"/>
      <c r="E35" s="189"/>
      <c r="F35" s="189"/>
      <c r="G35" s="189"/>
      <c r="H35" s="189"/>
      <c r="I35" s="189"/>
      <c r="J35" s="190"/>
    </row>
    <row r="36" spans="1:10" ht="229.15" customHeight="1">
      <c r="A36" s="188"/>
      <c r="B36" s="189"/>
      <c r="C36" s="189"/>
      <c r="D36" s="189"/>
      <c r="E36" s="189"/>
      <c r="F36" s="189"/>
      <c r="G36" s="189"/>
      <c r="H36" s="189"/>
      <c r="I36" s="189"/>
      <c r="J36" s="190"/>
    </row>
    <row r="37" spans="1:10" ht="27" customHeight="1">
      <c r="A37" s="169"/>
      <c r="B37" s="191"/>
      <c r="C37" s="191"/>
      <c r="D37" s="191"/>
      <c r="E37" s="191"/>
      <c r="F37" s="191"/>
      <c r="G37" s="191"/>
      <c r="H37" s="191"/>
      <c r="I37" s="191"/>
      <c r="J37" s="192"/>
    </row>
  </sheetData>
  <sheetProtection sheet="1" objects="1" scenarios="1"/>
  <mergeCells count="10">
    <mergeCell ref="J3:J4"/>
    <mergeCell ref="A17:J17"/>
    <mergeCell ref="A18:J37"/>
    <mergeCell ref="A2:C3"/>
    <mergeCell ref="E2:F2"/>
    <mergeCell ref="G2:I2"/>
    <mergeCell ref="E3:F3"/>
    <mergeCell ref="G3:I4"/>
    <mergeCell ref="A4:C4"/>
    <mergeCell ref="D4:F4"/>
  </mergeCells>
  <phoneticPr fontId="3"/>
  <conditionalFormatting sqref="I7:I9">
    <cfRule type="cellIs" dxfId="26" priority="1" operator="greaterThan">
      <formula>20000</formula>
    </cfRule>
  </conditionalFormatting>
  <pageMargins left="0.7" right="0.7" top="0.75" bottom="0.75" header="0.3" footer="0.3"/>
  <pageSetup paperSize="9" scale="68" orientation="portrait" r:id="rId1"/>
  <headerFooter>
    <oddHeader>&amp;R（借入申請者）&amp;F</oddHeader>
  </headerFooter>
  <drawing r:id="rId2"/>
  <legacyDrawing r:id="rId3"/>
  <extLst>
    <ext xmlns:x14="http://schemas.microsoft.com/office/spreadsheetml/2009/9/main" uri="{CCE6A557-97BC-4b89-ADB6-D9C93CAAB3DF}">
      <x14:dataValidations xmlns:xm="http://schemas.microsoft.com/office/excel/2006/main" count="3">
        <x14:dataValidation type="list" allowBlank="1" showInputMessage="1" showErrorMessage="1" xr:uid="{791EF144-3619-44C2-B874-638D8FFC0649}">
          <x14:formula1>
            <xm:f>リスト!$C$10:$F$10</xm:f>
          </x14:formula1>
          <xm:sqref>D7:D9</xm:sqref>
        </x14:dataValidation>
        <x14:dataValidation type="list" allowBlank="1" showInputMessage="1" showErrorMessage="1" xr:uid="{BF42E78B-AE18-4DCB-9D6F-9BF06869670D}">
          <x14:formula1>
            <xm:f>リスト!$C$24:$F$24</xm:f>
          </x14:formula1>
          <xm:sqref>D10:D16</xm:sqref>
        </x14:dataValidation>
        <x14:dataValidation type="date" allowBlank="1" showInputMessage="1" showErrorMessage="1" xr:uid="{73EAF447-AFE3-4037-B6D0-F65E1D2A125D}">
          <x14:formula1>
            <xm:f>合計!$F$40</xm:f>
          </x14:formula1>
          <x14:formula2>
            <xm:f>合計!$G$40</xm:f>
          </x14:formula2>
          <xm:sqref>B7:B9</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28</vt:i4>
      </vt:variant>
      <vt:variant>
        <vt:lpstr>名前付き一覧</vt:lpstr>
      </vt:variant>
      <vt:variant>
        <vt:i4>9</vt:i4>
      </vt:variant>
    </vt:vector>
  </HeadingPairs>
  <TitlesOfParts>
    <vt:vector size="37" baseType="lpstr">
      <vt:lpstr>リスト</vt:lpstr>
      <vt:lpstr>合計</vt:lpstr>
      <vt:lpstr>１</vt:lpstr>
      <vt:lpstr>２-１</vt:lpstr>
      <vt:lpstr>２-２</vt:lpstr>
      <vt:lpstr>３</vt:lpstr>
      <vt:lpstr>４</vt:lpstr>
      <vt:lpstr>５</vt:lpstr>
      <vt:lpstr>6</vt:lpstr>
      <vt:lpstr>７</vt:lpstr>
      <vt:lpstr>８</vt:lpstr>
      <vt:lpstr>９ </vt:lpstr>
      <vt:lpstr>１０</vt:lpstr>
      <vt:lpstr>１１</vt:lpstr>
      <vt:lpstr>１２</vt:lpstr>
      <vt:lpstr>１３</vt:lpstr>
      <vt:lpstr>１４</vt:lpstr>
      <vt:lpstr>１５</vt:lpstr>
      <vt:lpstr>１６</vt:lpstr>
      <vt:lpstr>１７</vt:lpstr>
      <vt:lpstr>１８</vt:lpstr>
      <vt:lpstr>１９</vt:lpstr>
      <vt:lpstr>２０</vt:lpstr>
      <vt:lpstr>２１</vt:lpstr>
      <vt:lpstr>２２</vt:lpstr>
      <vt:lpstr>２３</vt:lpstr>
      <vt:lpstr>２４</vt:lpstr>
      <vt:lpstr>２５</vt:lpstr>
      <vt:lpstr>'１'!Print_Area</vt:lpstr>
      <vt:lpstr>'１６'!Print_Area</vt:lpstr>
      <vt:lpstr>'１７'!Print_Area</vt:lpstr>
      <vt:lpstr>'２-１'!Print_Area</vt:lpstr>
      <vt:lpstr>'２２'!Print_Area</vt:lpstr>
      <vt:lpstr>'２３'!Print_Area</vt:lpstr>
      <vt:lpstr>'２４'!Print_Area</vt:lpstr>
      <vt:lpstr>'７'!Print_Area</vt:lpstr>
      <vt:lpstr>合計!Print_Area</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KASHITSUKE</dc:creator>
  <cp:lastModifiedBy>菅井　奈々</cp:lastModifiedBy>
  <cp:lastPrinted>2025-09-12T02:17:30Z</cp:lastPrinted>
  <dcterms:created xsi:type="dcterms:W3CDTF">2024-11-13T00:49:56Z</dcterms:created>
  <dcterms:modified xsi:type="dcterms:W3CDTF">2026-01-09T01:48:00Z</dcterms:modified>
</cp:coreProperties>
</file>